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autoCompressPictures="0"/>
  <mc:AlternateContent xmlns:mc="http://schemas.openxmlformats.org/markup-compatibility/2006">
    <mc:Choice Requires="x15">
      <x15ac:absPath xmlns:x15ac="http://schemas.microsoft.com/office/spreadsheetml/2010/11/ac" url="/Users/thomasrust/Documents/bourns/k2449_emrt_fix/"/>
    </mc:Choice>
  </mc:AlternateContent>
  <xr:revisionPtr revIDLastSave="0" documentId="8_{A28CA1EB-6FB1-E042-9CD4-C88B73EAD7AB}"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124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B147" i="5"/>
  <c r="T147" i="5"/>
  <c r="B148" i="5"/>
  <c r="T148" i="5"/>
  <c r="B149" i="5"/>
  <c r="T149" i="5"/>
  <c r="B150" i="5"/>
  <c r="T150" i="5"/>
  <c r="B151" i="5"/>
  <c r="T151" i="5"/>
  <c r="B152" i="5"/>
  <c r="B153" i="5"/>
  <c r="T153" i="5"/>
  <c r="B154" i="5"/>
  <c r="T154" i="5"/>
  <c r="B155" i="5"/>
  <c r="T155" i="5"/>
  <c r="B156" i="5"/>
  <c r="T156" i="5"/>
  <c r="B157" i="5"/>
  <c r="T157" i="5"/>
  <c r="B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B173" i="5"/>
  <c r="T173" i="5"/>
  <c r="B174" i="5"/>
  <c r="T174" i="5"/>
  <c r="B175" i="5"/>
  <c r="T175" i="5"/>
  <c r="B176" i="5"/>
  <c r="T176" i="5"/>
  <c r="B177" i="5"/>
  <c r="T177" i="5"/>
  <c r="B178" i="5"/>
  <c r="B179" i="5"/>
  <c r="T179" i="5"/>
  <c r="B180" i="5"/>
  <c r="T180" i="5"/>
  <c r="B181" i="5"/>
  <c r="T181" i="5"/>
  <c r="B182" i="5"/>
  <c r="T182" i="5"/>
  <c r="B183" i="5"/>
  <c r="T183" i="5"/>
  <c r="B184" i="5"/>
  <c r="B185" i="5"/>
  <c r="T185" i="5"/>
  <c r="B186" i="5"/>
  <c r="T186" i="5"/>
  <c r="B187" i="5"/>
  <c r="T187" i="5"/>
  <c r="B188" i="5"/>
  <c r="T188" i="5"/>
  <c r="B189" i="5"/>
  <c r="T189" i="5"/>
  <c r="B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B204" i="5"/>
  <c r="B205" i="5"/>
  <c r="T205" i="5"/>
  <c r="B206" i="5"/>
  <c r="T206" i="5"/>
  <c r="B207" i="5"/>
  <c r="T207" i="5"/>
  <c r="B208" i="5"/>
  <c r="T208" i="5"/>
  <c r="B209" i="5"/>
  <c r="T209" i="5"/>
  <c r="B210" i="5"/>
  <c r="B211" i="5"/>
  <c r="T211" i="5"/>
  <c r="B212" i="5"/>
  <c r="T212" i="5"/>
  <c r="B213" i="5"/>
  <c r="T213" i="5"/>
  <c r="B214" i="5"/>
  <c r="T214" i="5"/>
  <c r="B215" i="5"/>
  <c r="T215" i="5"/>
  <c r="B216" i="5"/>
  <c r="B217" i="5"/>
  <c r="T217" i="5"/>
  <c r="B218" i="5"/>
  <c r="T218" i="5"/>
  <c r="B219" i="5"/>
  <c r="T219" i="5"/>
  <c r="B220" i="5"/>
  <c r="T220" i="5"/>
  <c r="B221" i="5"/>
  <c r="T221" i="5"/>
  <c r="B222" i="5"/>
  <c r="B223" i="5"/>
  <c r="B224" i="5"/>
  <c r="T224" i="5"/>
  <c r="B225" i="5"/>
  <c r="T225" i="5"/>
  <c r="B226" i="5"/>
  <c r="T226" i="5"/>
  <c r="B227" i="5"/>
  <c r="T227" i="5"/>
  <c r="B228" i="5"/>
  <c r="T228" i="5"/>
  <c r="B229" i="5"/>
  <c r="T229" i="5"/>
  <c r="B230" i="5"/>
  <c r="T230" i="5"/>
  <c r="B231" i="5"/>
  <c r="T231" i="5"/>
  <c r="B232" i="5"/>
  <c r="T232" i="5"/>
  <c r="B233" i="5"/>
  <c r="T233" i="5"/>
  <c r="B234" i="5"/>
  <c r="T234" i="5"/>
  <c r="B235" i="5"/>
  <c r="B236" i="5"/>
  <c r="B237" i="5"/>
  <c r="T237" i="5"/>
  <c r="B238" i="5"/>
  <c r="T238" i="5"/>
  <c r="B239" i="5"/>
  <c r="T239" i="5"/>
  <c r="B240" i="5"/>
  <c r="T240" i="5"/>
  <c r="B241" i="5"/>
  <c r="T241" i="5"/>
  <c r="B242" i="5"/>
  <c r="B243" i="5"/>
  <c r="T243" i="5"/>
  <c r="B244" i="5"/>
  <c r="T244" i="5"/>
  <c r="B245" i="5"/>
  <c r="T245" i="5"/>
  <c r="B246" i="5"/>
  <c r="T246" i="5"/>
  <c r="B247" i="5"/>
  <c r="T247" i="5"/>
  <c r="B248" i="5"/>
  <c r="B249" i="5"/>
  <c r="T249" i="5"/>
  <c r="B250" i="5"/>
  <c r="T250" i="5"/>
  <c r="B251" i="5"/>
  <c r="T251" i="5"/>
  <c r="B252" i="5"/>
  <c r="T252" i="5"/>
  <c r="B253" i="5"/>
  <c r="T253" i="5"/>
  <c r="B254" i="5"/>
  <c r="T254" i="5"/>
  <c r="B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B269" i="5"/>
  <c r="T269" i="5"/>
  <c r="B270" i="5"/>
  <c r="T270" i="5"/>
  <c r="B271" i="5"/>
  <c r="T271" i="5"/>
  <c r="B272" i="5"/>
  <c r="T272" i="5"/>
  <c r="B273" i="5"/>
  <c r="T273" i="5"/>
  <c r="B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B319" i="5"/>
  <c r="T319" i="5"/>
  <c r="B320" i="5"/>
  <c r="T320" i="5"/>
  <c r="B321" i="5"/>
  <c r="T321" i="5"/>
  <c r="B322" i="5"/>
  <c r="T322" i="5"/>
  <c r="B323" i="5"/>
  <c r="T323" i="5"/>
  <c r="B324" i="5"/>
  <c r="T324" i="5"/>
  <c r="B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B667" i="5"/>
  <c r="T667" i="5"/>
  <c r="B668" i="5"/>
  <c r="T668" i="5"/>
  <c r="B669" i="5"/>
  <c r="T669" i="5"/>
  <c r="B670" i="5"/>
  <c r="T670" i="5"/>
  <c r="B671" i="5"/>
  <c r="T671" i="5"/>
  <c r="B672" i="5"/>
  <c r="T672" i="5"/>
  <c r="B673" i="5"/>
  <c r="T673" i="5"/>
  <c r="B674" i="5"/>
  <c r="T674" i="5"/>
  <c r="B675" i="5"/>
  <c r="T675" i="5"/>
  <c r="B676" i="5"/>
  <c r="T676" i="5"/>
  <c r="B677" i="5"/>
  <c r="B678" i="5"/>
  <c r="T678" i="5"/>
  <c r="B679" i="5"/>
  <c r="T679" i="5"/>
  <c r="B680" i="5"/>
  <c r="T680" i="5"/>
  <c r="B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B710" i="5"/>
  <c r="T710" i="5"/>
  <c r="B711" i="5"/>
  <c r="T711" i="5"/>
  <c r="B712" i="5"/>
  <c r="T712" i="5"/>
  <c r="B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B742" i="5"/>
  <c r="T742" i="5"/>
  <c r="B743" i="5"/>
  <c r="T743" i="5"/>
  <c r="B744" i="5"/>
  <c r="T744" i="5"/>
  <c r="B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B774" i="5"/>
  <c r="T774" i="5"/>
  <c r="B775" i="5"/>
  <c r="T775" i="5"/>
  <c r="B776" i="5"/>
  <c r="T776" i="5"/>
  <c r="B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B806" i="5"/>
  <c r="T806" i="5"/>
  <c r="B807" i="5"/>
  <c r="T807" i="5"/>
  <c r="B808" i="5"/>
  <c r="T808" i="5"/>
  <c r="B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B838" i="5"/>
  <c r="T838" i="5"/>
  <c r="B839" i="5"/>
  <c r="T839" i="5"/>
  <c r="B840" i="5"/>
  <c r="T840" i="5"/>
  <c r="B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B870" i="5"/>
  <c r="T870" i="5"/>
  <c r="B871" i="5"/>
  <c r="T871" i="5"/>
  <c r="B872" i="5"/>
  <c r="T872" i="5"/>
  <c r="B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B902" i="5"/>
  <c r="T902" i="5"/>
  <c r="B903" i="5"/>
  <c r="T903" i="5"/>
  <c r="B904" i="5"/>
  <c r="T904" i="5"/>
  <c r="B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B934" i="5"/>
  <c r="T934" i="5"/>
  <c r="B935" i="5"/>
  <c r="T935" i="5"/>
  <c r="B936" i="5"/>
  <c r="T936" i="5"/>
  <c r="B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B966" i="5"/>
  <c r="T966" i="5"/>
  <c r="B967" i="5"/>
  <c r="T967" i="5"/>
  <c r="B968" i="5"/>
  <c r="T968" i="5"/>
  <c r="B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B998" i="5"/>
  <c r="T998" i="5"/>
  <c r="B999" i="5"/>
  <c r="T999" i="5"/>
  <c r="B1000" i="5"/>
  <c r="T1000" i="5"/>
  <c r="B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B1030" i="5"/>
  <c r="T1030" i="5"/>
  <c r="B1031" i="5"/>
  <c r="T1031" i="5"/>
  <c r="B1032" i="5"/>
  <c r="T1032" i="5"/>
  <c r="B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B1062" i="5"/>
  <c r="T1062" i="5"/>
  <c r="B1063" i="5"/>
  <c r="T1063" i="5"/>
  <c r="B1064" i="5"/>
  <c r="T1064" i="5"/>
  <c r="B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B1094" i="5"/>
  <c r="T1094" i="5"/>
  <c r="B1095" i="5"/>
  <c r="T1095" i="5"/>
  <c r="B1096" i="5"/>
  <c r="T1096" i="5"/>
  <c r="B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B1126" i="5"/>
  <c r="T1126" i="5"/>
  <c r="B1127" i="5"/>
  <c r="T1127" i="5"/>
  <c r="B1128" i="5"/>
  <c r="T1128" i="5"/>
  <c r="B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B1158" i="5"/>
  <c r="T1158" i="5"/>
  <c r="B1159" i="5"/>
  <c r="T1159" i="5"/>
  <c r="B1160" i="5"/>
  <c r="T1160" i="5"/>
  <c r="B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B1190" i="5"/>
  <c r="T1190" i="5"/>
  <c r="B1191" i="5"/>
  <c r="T1191" i="5"/>
  <c r="B1192" i="5"/>
  <c r="T1192" i="5"/>
  <c r="B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B1222" i="5"/>
  <c r="T1222" i="5"/>
  <c r="B1223" i="5"/>
  <c r="T1223" i="5"/>
  <c r="B1224" i="5"/>
  <c r="T1224" i="5"/>
  <c r="B1225" i="5"/>
  <c r="T1225" i="5"/>
  <c r="B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B2497" i="5"/>
  <c r="T2497" i="5"/>
  <c r="B2498" i="5"/>
  <c r="T2498" i="5"/>
  <c r="B2499" i="5"/>
  <c r="T2499"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V123" i="5"/>
  <c r="E123" i="5"/>
  <c r="X123" i="5"/>
  <c r="AB123" i="5"/>
  <c r="C124" i="5"/>
  <c r="AB124" i="5"/>
  <c r="C125" i="5"/>
  <c r="AB125" i="5"/>
  <c r="C126" i="5"/>
  <c r="AB126" i="5"/>
  <c r="C127" i="5"/>
  <c r="AB127" i="5"/>
  <c r="C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C147" i="5"/>
  <c r="AB147" i="5"/>
  <c r="C148" i="5"/>
  <c r="AB148" i="5"/>
  <c r="C149" i="5"/>
  <c r="AB149" i="5"/>
  <c r="C150" i="5"/>
  <c r="AB150" i="5"/>
  <c r="C151" i="5"/>
  <c r="AB151" i="5"/>
  <c r="C152" i="5"/>
  <c r="C153" i="5"/>
  <c r="AB153" i="5"/>
  <c r="C154" i="5"/>
  <c r="AB154" i="5"/>
  <c r="C155" i="5"/>
  <c r="AB155" i="5"/>
  <c r="C156" i="5"/>
  <c r="AB156" i="5"/>
  <c r="C157" i="5"/>
  <c r="AB157" i="5"/>
  <c r="C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C173" i="5"/>
  <c r="AB173" i="5"/>
  <c r="C174" i="5"/>
  <c r="AB174" i="5"/>
  <c r="C175" i="5"/>
  <c r="AB175" i="5"/>
  <c r="C176" i="5"/>
  <c r="AB176" i="5"/>
  <c r="C177" i="5"/>
  <c r="AB177" i="5"/>
  <c r="C178" i="5"/>
  <c r="C179" i="5"/>
  <c r="AB179" i="5"/>
  <c r="C180" i="5"/>
  <c r="AB180" i="5"/>
  <c r="C181" i="5"/>
  <c r="AB181" i="5"/>
  <c r="C182" i="5"/>
  <c r="AB182" i="5"/>
  <c r="C183" i="5"/>
  <c r="AB183" i="5"/>
  <c r="C184" i="5"/>
  <c r="C185" i="5"/>
  <c r="AB185" i="5"/>
  <c r="C186" i="5"/>
  <c r="AB186" i="5"/>
  <c r="C187" i="5"/>
  <c r="AB187" i="5"/>
  <c r="C188" i="5"/>
  <c r="AB188" i="5"/>
  <c r="C189" i="5"/>
  <c r="AB189" i="5"/>
  <c r="C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C204" i="5"/>
  <c r="C205" i="5"/>
  <c r="AB205" i="5"/>
  <c r="C206" i="5"/>
  <c r="AB206" i="5"/>
  <c r="C207" i="5"/>
  <c r="AB207" i="5"/>
  <c r="C208" i="5"/>
  <c r="AB208" i="5"/>
  <c r="C209" i="5"/>
  <c r="AB209" i="5"/>
  <c r="C210" i="5"/>
  <c r="C211" i="5"/>
  <c r="AB211" i="5"/>
  <c r="C212" i="5"/>
  <c r="AB212" i="5"/>
  <c r="C213" i="5"/>
  <c r="AB213" i="5"/>
  <c r="C214" i="5"/>
  <c r="AB214" i="5"/>
  <c r="C215" i="5"/>
  <c r="AB215" i="5"/>
  <c r="C216" i="5"/>
  <c r="C217" i="5"/>
  <c r="AB217" i="5"/>
  <c r="C218" i="5"/>
  <c r="AB218" i="5"/>
  <c r="C219" i="5"/>
  <c r="AB219" i="5"/>
  <c r="C220" i="5"/>
  <c r="AB220" i="5"/>
  <c r="C221" i="5"/>
  <c r="AB221" i="5"/>
  <c r="C222" i="5"/>
  <c r="C223" i="5"/>
  <c r="C224" i="5"/>
  <c r="AB224" i="5"/>
  <c r="C225" i="5"/>
  <c r="AB225" i="5"/>
  <c r="C226" i="5"/>
  <c r="AB226" i="5"/>
  <c r="C227" i="5"/>
  <c r="AB227" i="5"/>
  <c r="C228" i="5"/>
  <c r="AB228" i="5"/>
  <c r="C229" i="5"/>
  <c r="AB229" i="5"/>
  <c r="C230" i="5"/>
  <c r="AB230" i="5"/>
  <c r="C231" i="5"/>
  <c r="AB231" i="5"/>
  <c r="C232" i="5"/>
  <c r="AB232" i="5"/>
  <c r="C233" i="5"/>
  <c r="AB233" i="5"/>
  <c r="C234" i="5"/>
  <c r="AB234" i="5"/>
  <c r="C235" i="5"/>
  <c r="C236" i="5"/>
  <c r="C237" i="5"/>
  <c r="AB237" i="5"/>
  <c r="C238" i="5"/>
  <c r="AB238" i="5"/>
  <c r="C239" i="5"/>
  <c r="AB239" i="5"/>
  <c r="C240" i="5"/>
  <c r="AB240" i="5"/>
  <c r="C241" i="5"/>
  <c r="AB241" i="5"/>
  <c r="C242" i="5"/>
  <c r="C243" i="5"/>
  <c r="AB243" i="5"/>
  <c r="C244" i="5"/>
  <c r="AB244" i="5"/>
  <c r="C245" i="5"/>
  <c r="AB245" i="5"/>
  <c r="C246" i="5"/>
  <c r="AB246" i="5"/>
  <c r="C247" i="5"/>
  <c r="AB247" i="5"/>
  <c r="C248" i="5"/>
  <c r="C249" i="5"/>
  <c r="AB249" i="5"/>
  <c r="C250" i="5"/>
  <c r="AB250" i="5"/>
  <c r="C251" i="5"/>
  <c r="AB251" i="5"/>
  <c r="C252" i="5"/>
  <c r="AB252" i="5"/>
  <c r="C253" i="5"/>
  <c r="AB253" i="5"/>
  <c r="C254" i="5"/>
  <c r="AB254" i="5"/>
  <c r="C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C269" i="5"/>
  <c r="AB269" i="5"/>
  <c r="C270" i="5"/>
  <c r="AB270" i="5"/>
  <c r="C271" i="5"/>
  <c r="AB271" i="5"/>
  <c r="C272" i="5"/>
  <c r="AB272" i="5"/>
  <c r="C273" i="5"/>
  <c r="AB273" i="5"/>
  <c r="C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C316" i="5"/>
  <c r="AB316" i="5"/>
  <c r="C317" i="5"/>
  <c r="AB317" i="5"/>
  <c r="C318" i="5"/>
  <c r="C319" i="5"/>
  <c r="AB319" i="5"/>
  <c r="C320" i="5"/>
  <c r="C321" i="5"/>
  <c r="AB321" i="5"/>
  <c r="C322" i="5"/>
  <c r="AB322" i="5"/>
  <c r="C323" i="5"/>
  <c r="AB323" i="5"/>
  <c r="C324" i="5"/>
  <c r="AB324" i="5"/>
  <c r="C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C667" i="5"/>
  <c r="AB667" i="5"/>
  <c r="C668" i="5"/>
  <c r="AB668" i="5"/>
  <c r="C669" i="5"/>
  <c r="AB669" i="5"/>
  <c r="C670" i="5"/>
  <c r="AB670" i="5"/>
  <c r="C671" i="5"/>
  <c r="AB671" i="5"/>
  <c r="C672" i="5"/>
  <c r="AB672" i="5"/>
  <c r="C673" i="5"/>
  <c r="AB673" i="5"/>
  <c r="C674" i="5"/>
  <c r="AB674" i="5"/>
  <c r="C675" i="5"/>
  <c r="AB675" i="5"/>
  <c r="C676" i="5"/>
  <c r="AB676" i="5"/>
  <c r="C677" i="5"/>
  <c r="C678" i="5"/>
  <c r="AB678" i="5"/>
  <c r="C679" i="5"/>
  <c r="AB679" i="5"/>
  <c r="C680" i="5"/>
  <c r="AB680" i="5"/>
  <c r="C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C710" i="5"/>
  <c r="AB710" i="5"/>
  <c r="C711" i="5"/>
  <c r="AB711" i="5"/>
  <c r="C712" i="5"/>
  <c r="AB712" i="5"/>
  <c r="C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C742" i="5"/>
  <c r="AB742" i="5"/>
  <c r="C743" i="5"/>
  <c r="AB743" i="5"/>
  <c r="C744" i="5"/>
  <c r="AB744" i="5"/>
  <c r="C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C774" i="5"/>
  <c r="AB774" i="5"/>
  <c r="C775" i="5"/>
  <c r="AB775" i="5"/>
  <c r="C776" i="5"/>
  <c r="AB776" i="5"/>
  <c r="C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C806" i="5"/>
  <c r="AB806" i="5"/>
  <c r="C807" i="5"/>
  <c r="AB807" i="5"/>
  <c r="C808" i="5"/>
  <c r="AB808" i="5"/>
  <c r="C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C838" i="5"/>
  <c r="AB838" i="5"/>
  <c r="C839" i="5"/>
  <c r="AB839" i="5"/>
  <c r="C840" i="5"/>
  <c r="AB840" i="5"/>
  <c r="C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C870" i="5"/>
  <c r="AB870" i="5"/>
  <c r="C871" i="5"/>
  <c r="AB871" i="5"/>
  <c r="C872" i="5"/>
  <c r="AB872" i="5"/>
  <c r="C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C902" i="5"/>
  <c r="AB902" i="5"/>
  <c r="C903" i="5"/>
  <c r="AB903" i="5"/>
  <c r="C904" i="5"/>
  <c r="AB904" i="5"/>
  <c r="C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C934" i="5"/>
  <c r="AB934" i="5"/>
  <c r="C935" i="5"/>
  <c r="AB935" i="5"/>
  <c r="C936" i="5"/>
  <c r="AB936" i="5"/>
  <c r="C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C966" i="5"/>
  <c r="AB966" i="5"/>
  <c r="C967" i="5"/>
  <c r="AB967" i="5"/>
  <c r="C968" i="5"/>
  <c r="AB968" i="5"/>
  <c r="C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C998" i="5"/>
  <c r="AB998" i="5"/>
  <c r="C999" i="5"/>
  <c r="AB999" i="5"/>
  <c r="C1000" i="5"/>
  <c r="AB1000" i="5"/>
  <c r="C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C1030" i="5"/>
  <c r="AB1030" i="5"/>
  <c r="C1031" i="5"/>
  <c r="AB1031" i="5"/>
  <c r="C1032" i="5"/>
  <c r="AB1032" i="5"/>
  <c r="C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C1062" i="5"/>
  <c r="AB1062" i="5"/>
  <c r="C1063" i="5"/>
  <c r="AB1063" i="5"/>
  <c r="C1064" i="5"/>
  <c r="AB1064" i="5"/>
  <c r="C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C1094" i="5"/>
  <c r="AB1094" i="5"/>
  <c r="C1095" i="5"/>
  <c r="AB1095" i="5"/>
  <c r="C1096" i="5"/>
  <c r="AB1096" i="5"/>
  <c r="C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C1126" i="5"/>
  <c r="AB1126" i="5"/>
  <c r="C1127" i="5"/>
  <c r="AB1127" i="5"/>
  <c r="C1128" i="5"/>
  <c r="AB1128" i="5"/>
  <c r="C1129" i="5"/>
  <c r="C1130" i="5"/>
  <c r="AB1130" i="5"/>
  <c r="C1131" i="5"/>
  <c r="AB1131" i="5"/>
  <c r="C1132" i="5"/>
  <c r="AB1132" i="5"/>
  <c r="C1133" i="5"/>
  <c r="AB1133" i="5"/>
  <c r="C1134" i="5"/>
  <c r="AB1134" i="5"/>
  <c r="C1135" i="5"/>
  <c r="AB1135" i="5"/>
  <c r="C1136" i="5"/>
  <c r="AB1136" i="5"/>
  <c r="C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C1158" i="5"/>
  <c r="AB1158" i="5"/>
  <c r="C1159" i="5"/>
  <c r="AB1159" i="5"/>
  <c r="C1160" i="5"/>
  <c r="AB1160" i="5"/>
  <c r="C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C1190" i="5"/>
  <c r="AB1190" i="5"/>
  <c r="C1191" i="5"/>
  <c r="AB1191" i="5"/>
  <c r="C1192" i="5"/>
  <c r="AB1192" i="5"/>
  <c r="C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C1222" i="5"/>
  <c r="AB1222" i="5"/>
  <c r="C1223" i="5"/>
  <c r="AB1223" i="5"/>
  <c r="C1224" i="5"/>
  <c r="AB1224" i="5"/>
  <c r="C1225" i="5"/>
  <c r="AB1225" i="5"/>
  <c r="C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C1818" i="5"/>
  <c r="AB1818" i="5"/>
  <c r="C1819" i="5"/>
  <c r="AB1819" i="5"/>
  <c r="C1820" i="5"/>
  <c r="AB1820" i="5"/>
  <c r="C1821" i="5"/>
  <c r="AB1821" i="5"/>
  <c r="C1822" i="5"/>
  <c r="AB1822" i="5"/>
  <c r="C1823" i="5"/>
  <c r="AB1823" i="5"/>
  <c r="C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C2497" i="5"/>
  <c r="AB2497" i="5"/>
  <c r="C2498" i="5"/>
  <c r="AB2498" i="5"/>
  <c r="C2499" i="5"/>
  <c r="AB2499" i="5"/>
  <c r="B16" i="6"/>
  <c r="F24"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E6" i="5"/>
  <c r="X6" i="5"/>
  <c r="V7" i="5"/>
  <c r="E7" i="5"/>
  <c r="X7" i="5"/>
  <c r="V8" i="5"/>
  <c r="E8" i="5"/>
  <c r="X8"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1" i="5"/>
  <c r="E101" i="5"/>
  <c r="X101" i="5"/>
  <c r="V102" i="5"/>
  <c r="E102" i="5"/>
  <c r="X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4" i="5"/>
  <c r="E124" i="5"/>
  <c r="X124" i="5"/>
  <c r="V125" i="5"/>
  <c r="E125" i="5"/>
  <c r="X125" i="5"/>
  <c r="V126" i="5"/>
  <c r="E126" i="5"/>
  <c r="X126" i="5"/>
  <c r="V127" i="5"/>
  <c r="E127" i="5"/>
  <c r="X127"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X284" i="5"/>
  <c r="V285" i="5"/>
  <c r="E285" i="5"/>
  <c r="X285" i="5"/>
  <c r="V286" i="5"/>
  <c r="E286" i="5"/>
  <c r="X286" i="5"/>
  <c r="V287" i="5"/>
  <c r="E287" i="5"/>
  <c r="X287" i="5"/>
  <c r="V289" i="5"/>
  <c r="E289" i="5"/>
  <c r="X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6" i="5"/>
  <c r="E316" i="5"/>
  <c r="X316" i="5"/>
  <c r="V317" i="5"/>
  <c r="E317" i="5"/>
  <c r="X317" i="5"/>
  <c r="V318" i="5"/>
  <c r="E318" i="5"/>
  <c r="X318" i="5"/>
  <c r="V319" i="5"/>
  <c r="E319" i="5"/>
  <c r="X319"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B15" i="6"/>
  <c r="G15" i="6"/>
  <c r="H15" i="6"/>
  <c r="B20" i="6"/>
  <c r="G20" i="6"/>
  <c r="B23" i="6"/>
  <c r="G23" i="6"/>
  <c r="G21" i="6"/>
  <c r="B8" i="6"/>
  <c r="G8" i="6"/>
  <c r="H8" i="6"/>
  <c r="B11" i="6"/>
  <c r="G11" i="6"/>
  <c r="H11" i="6"/>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c r="J17" i="6"/>
  <c r="I18" i="6"/>
  <c r="C18" i="6"/>
  <c r="J18" i="6"/>
  <c r="I20" i="6"/>
  <c r="J20" i="6"/>
  <c r="I21" i="6"/>
  <c r="J21" i="6"/>
  <c r="I23" i="6"/>
  <c r="J23" i="6"/>
  <c r="I24" i="6"/>
  <c r="J24" i="6"/>
  <c r="I25" i="6"/>
  <c r="C25" i="6"/>
  <c r="J25" i="6"/>
  <c r="I26" i="6"/>
  <c r="C26" i="6"/>
  <c r="J26" i="6"/>
  <c r="I28" i="6"/>
  <c r="J28" i="6"/>
  <c r="I29" i="6"/>
  <c r="C29" i="6"/>
  <c r="J29" i="6"/>
  <c r="I30" i="6"/>
  <c r="C30" i="6"/>
  <c r="J30" i="6"/>
  <c r="I31" i="6"/>
  <c r="C31" i="6"/>
  <c r="J31" i="6"/>
  <c r="I33" i="6"/>
  <c r="J33" i="6"/>
  <c r="I34" i="6"/>
  <c r="J34" i="6"/>
  <c r="I35" i="6"/>
  <c r="C35" i="6"/>
  <c r="J35" i="6"/>
  <c r="I36" i="6"/>
  <c r="C36" i="6"/>
  <c r="J36" i="6"/>
  <c r="I38" i="6"/>
  <c r="J38" i="6"/>
  <c r="I39" i="6"/>
  <c r="J39" i="6"/>
  <c r="I40" i="6"/>
  <c r="C40" i="6"/>
  <c r="J40" i="6"/>
  <c r="I41" i="6"/>
  <c r="C41" i="6"/>
  <c r="J41" i="6"/>
  <c r="I43" i="6"/>
  <c r="J43" i="6"/>
  <c r="I44" i="6"/>
  <c r="J44" i="6"/>
  <c r="I45" i="6"/>
  <c r="C45" i="6"/>
  <c r="I46" i="6"/>
  <c r="C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c r="B48" i="6"/>
  <c r="G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c r="A21" i="6"/>
  <c r="P32" i="4"/>
  <c r="P39" i="4"/>
  <c r="B39" i="4"/>
  <c r="B51" i="4"/>
  <c r="A34" i="6"/>
  <c r="P38" i="4"/>
  <c r="P37" i="4"/>
  <c r="Q37" i="4"/>
  <c r="P26" i="4"/>
  <c r="S2499" i="5"/>
  <c r="R2499" i="5"/>
  <c r="J2499" i="5"/>
  <c r="I2499" i="5"/>
  <c r="H2499" i="5"/>
  <c r="G2499" i="5"/>
  <c r="F2499" i="5"/>
  <c r="B53" i="6"/>
  <c r="G53" i="6"/>
  <c r="B52" i="6"/>
  <c r="P27" i="4"/>
  <c r="G52" i="6"/>
  <c r="B57" i="6"/>
  <c r="G57" i="6"/>
  <c r="B55" i="6"/>
  <c r="G55" i="6"/>
  <c r="B50" i="6"/>
  <c r="G50" i="6"/>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84" i="4"/>
  <c r="P35" i="4"/>
  <c r="P34" i="4"/>
  <c r="G78" i="5"/>
  <c r="B6" i="6"/>
  <c r="G59" i="6"/>
  <c r="B59" i="6"/>
  <c r="I101" i="5"/>
  <c r="I112" i="5"/>
  <c r="G117" i="5"/>
  <c r="R144" i="5"/>
  <c r="I149" i="5"/>
  <c r="R160" i="5"/>
  <c r="I165" i="5"/>
  <c r="G181" i="5"/>
  <c r="G184" i="5"/>
  <c r="R215" i="5"/>
  <c r="H245" i="5"/>
  <c r="I256" i="5"/>
  <c r="R261" i="5"/>
  <c r="H277" i="5"/>
  <c r="J309" i="5"/>
  <c r="F341" i="5"/>
  <c r="J384"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J1813" i="5"/>
  <c r="J1847" i="5"/>
  <c r="H1853" i="5"/>
  <c r="G1855" i="5"/>
  <c r="J1861" i="5"/>
  <c r="R1866" i="5"/>
  <c r="H1877"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45" i="5"/>
  <c r="F2253" i="5"/>
  <c r="H2261" i="5"/>
  <c r="J2264" i="5"/>
  <c r="F2272" i="5"/>
  <c r="J2282" i="5"/>
  <c r="F2283" i="5"/>
  <c r="G2290" i="5"/>
  <c r="R2291" i="5"/>
  <c r="I2298" i="5"/>
  <c r="R2299" i="5"/>
  <c r="I2307" i="5"/>
  <c r="H2310" i="5"/>
  <c r="J2328" i="5"/>
  <c r="G2333" i="5"/>
  <c r="H2334" i="5"/>
  <c r="H2363" i="5"/>
  <c r="R2365" i="5"/>
  <c r="R2371" i="5"/>
  <c r="R2389" i="5"/>
  <c r="R2391" i="5"/>
  <c r="G2399" i="5"/>
  <c r="R2405" i="5"/>
  <c r="I2429" i="5"/>
  <c r="F2431" i="5"/>
  <c r="J2439" i="5"/>
  <c r="I2466" i="5"/>
  <c r="R2471" i="5"/>
  <c r="J2474" i="5"/>
  <c r="R2478" i="5"/>
  <c r="I2485" i="5"/>
  <c r="H2486" i="5"/>
  <c r="J2487" i="5"/>
  <c r="F2493" i="5"/>
  <c r="F2496" i="5"/>
  <c r="G2497" i="5"/>
  <c r="G2498" i="5"/>
  <c r="H51" i="5"/>
  <c r="I59" i="5"/>
  <c r="R76" i="5"/>
  <c r="I83" i="5"/>
  <c r="F91" i="5"/>
  <c r="I139" i="5"/>
  <c r="J147" i="5"/>
  <c r="R180" i="5"/>
  <c r="F187" i="5"/>
  <c r="I188" i="5"/>
  <c r="J195" i="5"/>
  <c r="H235" i="5"/>
  <c r="H244" i="5"/>
  <c r="J251" i="5"/>
  <c r="F252" i="5"/>
  <c r="H275" i="5"/>
  <c r="R283" i="5"/>
  <c r="I291" i="5"/>
  <c r="I331" i="5"/>
  <c r="H355" i="5"/>
  <c r="R363" i="5"/>
  <c r="I364" i="5"/>
  <c r="R371" i="5"/>
  <c r="I380" i="5"/>
  <c r="J395"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B5" i="6"/>
  <c r="F59" i="6"/>
  <c r="F2346" i="5"/>
  <c r="I2450" i="5"/>
  <c r="R2494" i="5"/>
  <c r="D11" i="4"/>
  <c r="B58" i="6"/>
  <c r="G58" i="6"/>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c r="B12" i="6"/>
  <c r="G12" i="6"/>
  <c r="H12" i="6"/>
  <c r="D12" i="6"/>
  <c r="B10" i="6"/>
  <c r="G10" i="6"/>
  <c r="H10" i="6"/>
  <c r="D10" i="6"/>
  <c r="B9" i="6"/>
  <c r="G9" i="6"/>
  <c r="H9" i="6"/>
  <c r="B7" i="6"/>
  <c r="G7" i="6"/>
  <c r="H7" i="6"/>
  <c r="B4" i="6"/>
  <c r="G4" i="6"/>
  <c r="H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F1822" i="5"/>
  <c r="S1797" i="5"/>
  <c r="J1794" i="5"/>
  <c r="H1782" i="5"/>
  <c r="S1771" i="5"/>
  <c r="G1758" i="5"/>
  <c r="F1751" i="5"/>
  <c r="R1750" i="5"/>
  <c r="I1742" i="5"/>
  <c r="S1742" i="5"/>
  <c r="R1735" i="5"/>
  <c r="J1726" i="5"/>
  <c r="I1718" i="5"/>
  <c r="S1710" i="5"/>
  <c r="S1708" i="5"/>
  <c r="S1699"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J994" i="5"/>
  <c r="J986" i="5"/>
  <c r="S984" i="5"/>
  <c r="F982" i="5"/>
  <c r="S981" i="5"/>
  <c r="S976" i="5"/>
  <c r="R974" i="5"/>
  <c r="S972" i="5"/>
  <c r="S968"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197" i="5"/>
  <c r="S192" i="5"/>
  <c r="J190" i="5"/>
  <c r="R186" i="5"/>
  <c r="S184" i="5"/>
  <c r="F182" i="5"/>
  <c r="F178" i="5"/>
  <c r="I166" i="5"/>
  <c r="S150" i="5"/>
  <c r="S149" i="5"/>
  <c r="S147" i="5"/>
  <c r="S145" i="5"/>
  <c r="S136" i="5"/>
  <c r="S131" i="5"/>
  <c r="S128" i="5"/>
  <c r="J114" i="5"/>
  <c r="S112" i="5"/>
  <c r="S107" i="5"/>
  <c r="R106" i="5"/>
  <c r="J102" i="5"/>
  <c r="S99" i="5"/>
  <c r="R98" i="5"/>
  <c r="F94" i="5"/>
  <c r="S94" i="5"/>
  <c r="G86" i="5"/>
  <c r="H82" i="5"/>
  <c r="F74" i="5"/>
  <c r="G66" i="5"/>
  <c r="F50" i="5"/>
  <c r="I34" i="5"/>
  <c r="H61" i="4"/>
  <c r="P41" i="4"/>
  <c r="P40" i="4"/>
  <c r="P29" i="4"/>
  <c r="P28" i="4"/>
  <c r="A5" i="4"/>
  <c r="A63" i="2"/>
  <c r="H2078" i="5"/>
  <c r="S2299" i="5"/>
  <c r="H2262" i="5"/>
  <c r="G398" i="5"/>
  <c r="F655" i="5"/>
  <c r="S1091" i="5"/>
  <c r="F838" i="5"/>
  <c r="G830" i="5"/>
  <c r="R949" i="5"/>
  <c r="J1783" i="5"/>
  <c r="R1831" i="5"/>
  <c r="H1791" i="5"/>
  <c r="G1807" i="5"/>
  <c r="G2254" i="5"/>
  <c r="R278" i="5"/>
  <c r="G898" i="5"/>
  <c r="I918" i="5"/>
  <c r="R1189" i="5"/>
  <c r="I322" i="5"/>
  <c r="J378"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350"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F2046" i="5"/>
  <c r="F1887" i="5"/>
  <c r="J1990" i="5"/>
  <c r="I2022" i="5"/>
  <c r="R1887" i="5"/>
  <c r="R2106" i="5"/>
  <c r="F2114" i="5"/>
  <c r="F2174" i="5"/>
  <c r="S2085" i="5"/>
  <c r="G2214" i="5"/>
  <c r="G2286" i="5"/>
  <c r="S2149" i="5"/>
  <c r="F2309" i="5"/>
  <c r="S2345" i="5"/>
  <c r="I2278" i="5"/>
  <c r="S2307" i="5"/>
  <c r="R2373" i="5"/>
  <c r="S2313" i="5"/>
  <c r="F2314" i="5"/>
  <c r="S2329" i="5"/>
  <c r="I2350" i="5"/>
  <c r="F2458" i="5"/>
  <c r="H2470" i="5"/>
  <c r="S2337" i="5"/>
  <c r="S2353" i="5"/>
  <c r="S2385" i="5"/>
  <c r="G2490" i="5"/>
  <c r="R19" i="5"/>
  <c r="G21" i="5"/>
  <c r="J35" i="5"/>
  <c r="R43" i="5"/>
  <c r="G53" i="5"/>
  <c r="G55" i="5"/>
  <c r="G61" i="5"/>
  <c r="J63" i="5"/>
  <c r="F69" i="5"/>
  <c r="I87" i="5"/>
  <c r="G95" i="5"/>
  <c r="R109" i="5"/>
  <c r="G119" i="5"/>
  <c r="G125" i="5"/>
  <c r="G127" i="5"/>
  <c r="F135" i="5"/>
  <c r="G141" i="5"/>
  <c r="R143" i="5"/>
  <c r="G159" i="5"/>
  <c r="R167" i="5"/>
  <c r="J173"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928"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R2059" i="5"/>
  <c r="S2476" i="5"/>
  <c r="S2040"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24" i="5"/>
  <c r="J2125" i="5"/>
  <c r="S2136" i="5"/>
  <c r="S2156" i="5"/>
  <c r="S2164" i="5"/>
  <c r="S2224" i="5"/>
  <c r="S2232" i="5"/>
  <c r="S2239" i="5"/>
  <c r="S2263" i="5"/>
  <c r="S2332"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80" i="5"/>
  <c r="F2302" i="5"/>
  <c r="R2302" i="5"/>
  <c r="F2358" i="5"/>
  <c r="R2358" i="5"/>
  <c r="S2389" i="5"/>
  <c r="S2393" i="5"/>
  <c r="S2356" i="5"/>
  <c r="S2360" i="5"/>
  <c r="S2364" i="5"/>
  <c r="S2372" i="5"/>
  <c r="S2376" i="5"/>
  <c r="S2380" i="5"/>
  <c r="S2384" i="5"/>
  <c r="S2452" i="5"/>
  <c r="S2468" i="5"/>
  <c r="S2484" i="5"/>
  <c r="H2420" i="5"/>
  <c r="R2390" i="5"/>
  <c r="G2390" i="5"/>
  <c r="H2390" i="5"/>
  <c r="H2396" i="5"/>
  <c r="S2456" i="5"/>
  <c r="S2472" i="5"/>
  <c r="S2488" i="5"/>
  <c r="S2388" i="5"/>
  <c r="S2392" i="5"/>
  <c r="S2396" i="5"/>
  <c r="S2404" i="5"/>
  <c r="S2408" i="5"/>
  <c r="I2486" i="5"/>
  <c r="J2486" i="5"/>
  <c r="J2422" i="5"/>
  <c r="F2426" i="5"/>
  <c r="G2430" i="5"/>
  <c r="R2044" i="5"/>
  <c r="J2044" i="5"/>
  <c r="F2044" i="5"/>
  <c r="G2044" i="5"/>
  <c r="H1783" i="5"/>
  <c r="I1783" i="5"/>
  <c r="F1783" i="5"/>
  <c r="H2284" i="5"/>
  <c r="R2159" i="5"/>
  <c r="H852" i="5"/>
  <c r="J852" i="5"/>
  <c r="I852" i="5"/>
  <c r="G852" i="5"/>
  <c r="I1189" i="5"/>
  <c r="H547" i="5"/>
  <c r="I547" i="5"/>
  <c r="I163" i="5"/>
  <c r="J163" i="5"/>
  <c r="F163" i="5"/>
  <c r="R163" i="5"/>
  <c r="H163" i="5"/>
  <c r="G163" i="5"/>
  <c r="J187" i="5"/>
  <c r="R187" i="5"/>
  <c r="I155" i="5"/>
  <c r="J155" i="5"/>
  <c r="F155" i="5"/>
  <c r="R155" i="5"/>
  <c r="H155" i="5"/>
  <c r="G155" i="5"/>
  <c r="I123" i="5"/>
  <c r="J123" i="5"/>
  <c r="F123" i="5"/>
  <c r="R123" i="5"/>
  <c r="H123" i="5"/>
  <c r="G123" i="5"/>
  <c r="I91" i="5"/>
  <c r="J91" i="5"/>
  <c r="R91" i="5"/>
  <c r="H91" i="5"/>
  <c r="G91" i="5"/>
  <c r="I211" i="5"/>
  <c r="J211" i="5"/>
  <c r="F211" i="5"/>
  <c r="R211" i="5"/>
  <c r="H211" i="5"/>
  <c r="G211" i="5"/>
  <c r="I51" i="5"/>
  <c r="J51" i="5"/>
  <c r="F51" i="5"/>
  <c r="R51" i="5"/>
  <c r="G51" i="5"/>
  <c r="I75" i="5"/>
  <c r="F75" i="5"/>
  <c r="R75" i="5"/>
  <c r="H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R387" i="5"/>
  <c r="H387" i="5"/>
  <c r="I387" i="5"/>
  <c r="J387" i="5"/>
  <c r="F387" i="5"/>
  <c r="J931" i="5"/>
  <c r="F931" i="5"/>
  <c r="R931" i="5"/>
  <c r="H931" i="5"/>
  <c r="I931" i="5"/>
  <c r="H771" i="5"/>
  <c r="G1515" i="5"/>
  <c r="R1491" i="5"/>
  <c r="F1427" i="5"/>
  <c r="R451" i="5"/>
  <c r="I451" i="5"/>
  <c r="J451" i="5"/>
  <c r="F451" i="5"/>
  <c r="R443" i="5"/>
  <c r="H443" i="5"/>
  <c r="I443" i="5"/>
  <c r="H371" i="5"/>
  <c r="I371" i="5"/>
  <c r="J371" i="5"/>
  <c r="F371" i="5"/>
  <c r="J708" i="5"/>
  <c r="R61" i="5"/>
  <c r="G1075" i="5"/>
  <c r="G1067" i="5"/>
  <c r="G971" i="5"/>
  <c r="G467" i="5"/>
  <c r="G451" i="5"/>
  <c r="G443" i="5"/>
  <c r="G427" i="5"/>
  <c r="G411" i="5"/>
  <c r="G371" i="5"/>
  <c r="G331" i="5"/>
  <c r="G291" i="5"/>
  <c r="G259" i="5"/>
  <c r="R805" i="5"/>
  <c r="S1523" i="5"/>
  <c r="G1454" i="5"/>
  <c r="R1333" i="5"/>
  <c r="S1651" i="5"/>
  <c r="S1153" i="5"/>
  <c r="F1074" i="5"/>
  <c r="S945" i="5"/>
  <c r="S376" i="5"/>
  <c r="H500" i="5"/>
  <c r="R142" i="5"/>
  <c r="H1454" i="5"/>
  <c r="S1268" i="5"/>
  <c r="J998" i="5"/>
  <c r="S921" i="5"/>
  <c r="S360" i="5"/>
  <c r="F1454" i="5"/>
  <c r="G1074" i="5"/>
  <c r="S797" i="5"/>
  <c r="S2477" i="5"/>
  <c r="J462" i="5"/>
  <c r="S569" i="5"/>
  <c r="S691" i="5"/>
  <c r="F1010" i="5"/>
  <c r="H1343" i="5"/>
  <c r="S1429" i="5"/>
  <c r="S1581" i="5"/>
  <c r="S1645" i="5"/>
  <c r="S1697" i="5"/>
  <c r="S2449" i="5"/>
  <c r="G6" i="6"/>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S118" i="5"/>
  <c r="S182" i="5"/>
  <c r="S188" i="5"/>
  <c r="I235" i="5"/>
  <c r="G235" i="5"/>
  <c r="J235" i="5"/>
  <c r="F235" i="5"/>
  <c r="S431" i="5"/>
  <c r="S437" i="5"/>
  <c r="S443" i="5"/>
  <c r="S473" i="5"/>
  <c r="S499" i="5"/>
  <c r="S504" i="5"/>
  <c r="S563" i="5"/>
  <c r="S603" i="5"/>
  <c r="S633" i="5"/>
  <c r="S663" i="5"/>
  <c r="S668" i="5"/>
  <c r="S679" i="5"/>
  <c r="S790"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J332" i="5"/>
  <c r="H380" i="5"/>
  <c r="R380" i="5"/>
  <c r="G460" i="5"/>
  <c r="S979" i="5"/>
  <c r="F380" i="5"/>
  <c r="I562" i="5"/>
  <c r="R235" i="5"/>
  <c r="S358" i="5"/>
  <c r="S296" i="5"/>
  <c r="S783" i="5"/>
  <c r="G204" i="5"/>
  <c r="G332" i="5"/>
  <c r="S175" i="5"/>
  <c r="S365" i="5"/>
  <c r="S7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R1999" i="5"/>
  <c r="F1562" i="5"/>
  <c r="I1999" i="5"/>
  <c r="G1138" i="5"/>
  <c r="J194" i="5"/>
  <c r="R340" i="5"/>
  <c r="G2117" i="5"/>
  <c r="R1855" i="5"/>
  <c r="H1999" i="5"/>
  <c r="H1138" i="5"/>
  <c r="H1402" i="5"/>
  <c r="I1115" i="5"/>
  <c r="I1255" i="5"/>
  <c r="J876" i="5"/>
  <c r="R2111" i="5"/>
  <c r="J1563" i="5"/>
  <c r="F174" i="5"/>
  <c r="R174" i="5"/>
  <c r="H174" i="5"/>
  <c r="I174" i="5"/>
  <c r="J186" i="5"/>
  <c r="S229" i="5"/>
  <c r="H252" i="5"/>
  <c r="R252" i="5"/>
  <c r="I252" i="5"/>
  <c r="G252" i="5"/>
  <c r="S259" i="5"/>
  <c r="S283" i="5"/>
  <c r="S289" i="5"/>
  <c r="S295" i="5"/>
  <c r="S345" i="5"/>
  <c r="S357" i="5"/>
  <c r="S363" i="5"/>
  <c r="S417" i="5"/>
  <c r="S436" i="5"/>
  <c r="S460" i="5"/>
  <c r="S2467" i="5"/>
  <c r="S2481" i="5"/>
  <c r="G544" i="5"/>
  <c r="R48" i="5"/>
  <c r="R32" i="5"/>
  <c r="I18" i="5"/>
  <c r="G70" i="5"/>
  <c r="S111" i="5"/>
  <c r="S117" i="5"/>
  <c r="S123" i="5"/>
  <c r="H1435" i="5"/>
  <c r="G1547" i="5"/>
  <c r="G1611" i="5"/>
  <c r="F186" i="5"/>
  <c r="G174" i="5"/>
  <c r="J275" i="5"/>
  <c r="R1547" i="5"/>
  <c r="R1611" i="5"/>
  <c r="I1563" i="5"/>
  <c r="G1435" i="5"/>
  <c r="R1669" i="5"/>
  <c r="I275" i="5"/>
  <c r="F1611" i="5"/>
  <c r="H1563" i="5"/>
  <c r="J1547" i="5"/>
  <c r="J1611" i="5"/>
  <c r="J252" i="5"/>
  <c r="S277" i="5"/>
  <c r="I2254" i="5"/>
  <c r="R542" i="5"/>
  <c r="S750" i="5"/>
  <c r="S1387" i="5"/>
  <c r="S2429" i="5"/>
  <c r="S579" i="5"/>
  <c r="J1191" i="5"/>
  <c r="S137" i="5"/>
  <c r="S574" i="5"/>
  <c r="S635" i="5"/>
  <c r="S501" i="5"/>
  <c r="S531" i="5"/>
  <c r="S1117" i="5"/>
  <c r="S1149" i="5"/>
  <c r="S1409" i="5"/>
  <c r="S1455" i="5"/>
  <c r="S2029" i="5"/>
  <c r="F110" i="5"/>
  <c r="J110" i="5"/>
  <c r="S397" i="5"/>
  <c r="F542" i="5"/>
  <c r="G542" i="5"/>
  <c r="S600" i="5"/>
  <c r="S671" i="5"/>
  <c r="S953" i="5"/>
  <c r="S959" i="5"/>
  <c r="S1029" i="5"/>
  <c r="S1141" i="5"/>
  <c r="S143" i="5"/>
  <c r="S789" i="5"/>
  <c r="S889" i="5"/>
  <c r="S853" i="5"/>
  <c r="S161" i="5"/>
  <c r="J86" i="5"/>
  <c r="H471" i="5"/>
  <c r="F471" i="5"/>
  <c r="H301" i="5"/>
  <c r="G301" i="5"/>
  <c r="J301" i="5"/>
  <c r="S174" i="5"/>
  <c r="S180" i="5"/>
  <c r="S999" i="5"/>
  <c r="S1005" i="5"/>
  <c r="S1011" i="5"/>
  <c r="S1017" i="5"/>
  <c r="S1046" i="5"/>
  <c r="S1063" i="5"/>
  <c r="S1069" i="5"/>
  <c r="S1081" i="5"/>
  <c r="G984" i="5"/>
  <c r="R88" i="5"/>
  <c r="G72" i="5"/>
  <c r="H56" i="5"/>
  <c r="R40" i="5"/>
  <c r="I24" i="5"/>
  <c r="S988" i="5"/>
  <c r="S971" i="5"/>
  <c r="S2369" i="5"/>
  <c r="R852" i="5"/>
  <c r="S1075" i="5"/>
  <c r="S124" i="5"/>
  <c r="R222" i="5"/>
  <c r="R2147" i="5"/>
  <c r="G2147" i="5"/>
  <c r="H2147" i="5"/>
  <c r="S2349" i="5"/>
  <c r="S919" i="5"/>
  <c r="S2033" i="5"/>
  <c r="S2137" i="5"/>
  <c r="S960" i="5"/>
  <c r="I1143" i="5"/>
  <c r="S743" i="5"/>
  <c r="S135" i="5"/>
  <c r="S207" i="5"/>
  <c r="S213" i="5"/>
  <c r="S263" i="5"/>
  <c r="S1403" i="5"/>
  <c r="S1447" i="5"/>
  <c r="S1495" i="5"/>
  <c r="S1551" i="5"/>
  <c r="S1633" i="5"/>
  <c r="S1673" i="5"/>
  <c r="H1742" i="5"/>
  <c r="S1135" i="5"/>
  <c r="I2310" i="5"/>
  <c r="G2310"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S97" i="5"/>
  <c r="S214" i="5"/>
  <c r="R218"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168"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J174" i="5"/>
  <c r="S533" i="5"/>
  <c r="S606" i="5"/>
  <c r="S1087" i="5"/>
  <c r="S817" i="5"/>
  <c r="S228" i="5"/>
  <c r="J1653" i="5"/>
  <c r="I1653" i="5"/>
  <c r="R979" i="5"/>
  <c r="F1603" i="5"/>
  <c r="R299" i="5"/>
  <c r="F578" i="5"/>
  <c r="S91" i="5"/>
  <c r="S503" i="5"/>
  <c r="S201" i="5"/>
  <c r="J578" i="5"/>
  <c r="G1491" i="5"/>
  <c r="R1037" i="5"/>
  <c r="R467" i="5"/>
  <c r="F467" i="5"/>
  <c r="J1067" i="5"/>
  <c r="F1067" i="5"/>
  <c r="S193" i="5"/>
  <c r="S105" i="5"/>
  <c r="S349" i="5"/>
  <c r="S457" i="5"/>
  <c r="S249" i="5"/>
  <c r="S187" i="5"/>
  <c r="F515" i="5"/>
  <c r="G471" i="5"/>
  <c r="F1643" i="5"/>
  <c r="H1653" i="5"/>
  <c r="I1019" i="5"/>
  <c r="G515" i="5"/>
  <c r="R515" i="5"/>
  <c r="G1563" i="5"/>
  <c r="F1563" i="5"/>
  <c r="S169" i="5"/>
  <c r="S620" i="5"/>
  <c r="S339" i="5"/>
  <c r="S315" i="5"/>
  <c r="S104"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180" i="5"/>
  <c r="J611" i="5"/>
  <c r="S614" i="5"/>
  <c r="S83" i="5"/>
  <c r="S63" i="5"/>
  <c r="S31" i="5"/>
  <c r="S61" i="5"/>
  <c r="S37" i="5"/>
  <c r="S79" i="5"/>
  <c r="S57" i="5"/>
  <c r="S51" i="5"/>
  <c r="S23" i="5"/>
  <c r="S21" i="5"/>
  <c r="S69" i="5"/>
  <c r="S17" i="5"/>
  <c r="S29" i="5"/>
  <c r="S80" i="5"/>
  <c r="S78" i="5"/>
  <c r="S41" i="5"/>
  <c r="S47" i="5"/>
  <c r="S89" i="5"/>
  <c r="S27" i="5"/>
  <c r="S25" i="5"/>
  <c r="S43" i="5"/>
  <c r="S81" i="5"/>
  <c r="G965" i="5"/>
  <c r="G2061" i="5"/>
  <c r="J1467" i="5"/>
  <c r="R2118" i="5"/>
  <c r="F939" i="5"/>
  <c r="J475" i="5"/>
  <c r="I2039" i="5"/>
  <c r="H1003" i="5"/>
  <c r="G2291" i="5"/>
  <c r="I2270" i="5"/>
  <c r="J188" i="5"/>
  <c r="I965" i="5"/>
  <c r="J965" i="5"/>
  <c r="G597" i="5"/>
  <c r="I309" i="5"/>
  <c r="J2478" i="5"/>
  <c r="R722" i="5"/>
  <c r="F295" i="5"/>
  <c r="F722" i="5"/>
  <c r="J539" i="5"/>
  <c r="H690" i="5"/>
  <c r="R2485" i="5"/>
  <c r="G1994" i="5"/>
  <c r="F679" i="5"/>
  <c r="R690" i="5"/>
  <c r="H139" i="5"/>
  <c r="J2485" i="5"/>
  <c r="G2365" i="5"/>
  <c r="G2086" i="5"/>
  <c r="F754" i="5"/>
  <c r="H54" i="5"/>
  <c r="R139" i="5"/>
  <c r="J754" i="5"/>
  <c r="G363" i="5"/>
  <c r="I2365" i="5"/>
  <c r="F2405" i="5"/>
  <c r="J679" i="5"/>
  <c r="R509" i="5"/>
  <c r="H2270" i="5"/>
  <c r="J2270" i="5"/>
  <c r="J637" i="5"/>
  <c r="H2205" i="5"/>
  <c r="H838" i="5"/>
  <c r="F34" i="5"/>
  <c r="I1103" i="5"/>
  <c r="I637" i="5"/>
  <c r="J1166" i="5"/>
  <c r="G1573" i="5"/>
  <c r="J509" i="5"/>
  <c r="F206" i="5"/>
  <c r="J78" i="5"/>
  <c r="G790" i="5"/>
  <c r="R2270" i="5"/>
  <c r="R597" i="5"/>
  <c r="I509" i="5"/>
  <c r="H346" i="5"/>
  <c r="G2205" i="5"/>
  <c r="J1410" i="5"/>
  <c r="H966" i="5"/>
  <c r="J206" i="5"/>
  <c r="I838" i="5"/>
  <c r="F2270" i="5"/>
  <c r="I679" i="5"/>
  <c r="F509" i="5"/>
  <c r="F54" i="5"/>
  <c r="H679" i="5"/>
  <c r="F637" i="5"/>
  <c r="H597" i="5"/>
  <c r="G509" i="5"/>
  <c r="I2205" i="5"/>
  <c r="F2205" i="5"/>
  <c r="R1045" i="5"/>
  <c r="I597" i="5"/>
  <c r="R679" i="5"/>
  <c r="G2270" i="5"/>
  <c r="G637" i="5"/>
  <c r="H206" i="5"/>
  <c r="J2205" i="5"/>
  <c r="I2363" i="5"/>
  <c r="J101"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151" i="5"/>
  <c r="J2431" i="5"/>
  <c r="F1212" i="5"/>
  <c r="G2053" i="5"/>
  <c r="R1330" i="5"/>
  <c r="I2053" i="5"/>
  <c r="J1822" i="5"/>
  <c r="I981" i="5"/>
  <c r="I1982" i="5"/>
  <c r="F692" i="5"/>
  <c r="J283" i="5"/>
  <c r="J2053" i="5"/>
  <c r="H80" i="5"/>
  <c r="H603" i="5"/>
  <c r="J1023" i="5"/>
  <c r="G2374" i="5"/>
  <c r="R1822" i="5"/>
  <c r="I2151" i="5"/>
  <c r="J1170" i="5"/>
  <c r="I1266" i="5"/>
  <c r="F80" i="5"/>
  <c r="R80" i="5"/>
  <c r="F539" i="5"/>
  <c r="G139" i="5"/>
  <c r="F1498" i="5"/>
  <c r="H2485" i="5"/>
  <c r="G2485" i="5"/>
  <c r="H746" i="5"/>
  <c r="H2315" i="5"/>
  <c r="J2315" i="5"/>
  <c r="J363" i="5"/>
  <c r="I2061" i="5"/>
  <c r="H1523" i="5"/>
  <c r="R2151" i="5"/>
  <c r="J80" i="5"/>
  <c r="I2315" i="5"/>
  <c r="G2405" i="5"/>
  <c r="I603" i="5"/>
  <c r="F2332" i="5"/>
  <c r="H2207" i="5"/>
  <c r="H652" i="5"/>
  <c r="G283" i="5"/>
  <c r="J692" i="5"/>
  <c r="J1427" i="5"/>
  <c r="F771" i="5"/>
  <c r="H678" i="5"/>
  <c r="I539" i="5"/>
  <c r="I283" i="5"/>
  <c r="F139" i="5"/>
  <c r="R1212" i="5"/>
  <c r="I2405" i="5"/>
  <c r="R2378" i="5"/>
  <c r="J2151" i="5"/>
  <c r="I2431" i="5"/>
  <c r="F1982" i="5"/>
  <c r="R1476" i="5"/>
  <c r="F229" i="5"/>
  <c r="H363" i="5"/>
  <c r="R415" i="5"/>
  <c r="J1285" i="5"/>
  <c r="F2315" i="5"/>
  <c r="R603" i="5"/>
  <c r="I639" i="5"/>
  <c r="R894" i="5"/>
  <c r="I270" i="5"/>
  <c r="G2207" i="5"/>
  <c r="G1719" i="5"/>
  <c r="F652" i="5"/>
  <c r="I791" i="5"/>
  <c r="I1427" i="5"/>
  <c r="J771" i="5"/>
  <c r="F710" i="5"/>
  <c r="H539" i="5"/>
  <c r="H283" i="5"/>
  <c r="J139" i="5"/>
  <c r="F546" i="5"/>
  <c r="G1212" i="5"/>
  <c r="I2478" i="5"/>
  <c r="H2405" i="5"/>
  <c r="I2207" i="5"/>
  <c r="G2133" i="5"/>
  <c r="F2207" i="5"/>
  <c r="R1982" i="5"/>
  <c r="J1982" i="5"/>
  <c r="J1476" i="5"/>
  <c r="J951" i="5"/>
  <c r="H407" i="5"/>
  <c r="J550" i="5"/>
  <c r="G603" i="5"/>
  <c r="H639" i="5"/>
  <c r="G1822" i="5"/>
  <c r="G894" i="5"/>
  <c r="R2207" i="5"/>
  <c r="G1988" i="5"/>
  <c r="R1719" i="5"/>
  <c r="J652"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H1719" i="5"/>
  <c r="R652" i="5"/>
  <c r="G1004" i="5"/>
  <c r="R1427" i="5"/>
  <c r="F167" i="5"/>
  <c r="F742" i="5"/>
  <c r="F1386" i="5"/>
  <c r="F2365" i="5"/>
  <c r="H2431" i="5"/>
  <c r="G2280" i="5"/>
  <c r="J287" i="5"/>
  <c r="R2315" i="5"/>
  <c r="J471" i="5"/>
  <c r="G639" i="5"/>
  <c r="J863" i="5"/>
  <c r="I80" i="5"/>
  <c r="H1822" i="5"/>
  <c r="I1502" i="5"/>
  <c r="F1453" i="5"/>
  <c r="I771" i="5"/>
  <c r="H2365" i="5"/>
  <c r="J2365" i="5"/>
  <c r="J2278" i="5"/>
  <c r="G1607" i="5"/>
  <c r="H270" i="5"/>
  <c r="J1550" i="5"/>
  <c r="J98" i="5"/>
  <c r="J247" i="5"/>
  <c r="H586" i="5"/>
  <c r="R474" i="5"/>
  <c r="F918" i="5"/>
  <c r="I1822" i="5"/>
  <c r="I1030" i="5"/>
  <c r="G550" i="5"/>
  <c r="F311" i="5"/>
  <c r="J319" i="5"/>
  <c r="F474" i="5"/>
  <c r="H918" i="5"/>
  <c r="J2045" i="5"/>
  <c r="J311" i="5"/>
  <c r="R270" i="5"/>
  <c r="H894" i="5"/>
  <c r="F894" i="5"/>
  <c r="I98" i="5"/>
  <c r="G2045" i="5"/>
  <c r="G1629" i="5"/>
  <c r="G829" i="5"/>
  <c r="F2485" i="5"/>
  <c r="F270" i="5"/>
  <c r="J255" i="5"/>
  <c r="R447" i="5"/>
  <c r="J245" i="5"/>
  <c r="G1062" i="5"/>
  <c r="R254" i="5"/>
  <c r="G255" i="5"/>
  <c r="G503" i="5"/>
  <c r="H2333" i="5"/>
  <c r="H503" i="5"/>
  <c r="J1798" i="5"/>
  <c r="F255" i="5"/>
  <c r="J1589" i="5"/>
  <c r="J1495" i="5"/>
  <c r="R1589" i="5"/>
  <c r="G254" i="5"/>
  <c r="R255" i="5"/>
  <c r="G1589" i="5"/>
  <c r="R1659" i="5"/>
  <c r="I1471" i="5"/>
  <c r="R1663" i="5"/>
  <c r="I254" i="5"/>
  <c r="F309" i="5"/>
  <c r="F254" i="5"/>
  <c r="J1751" i="5"/>
  <c r="I2071" i="5"/>
  <c r="F1599" i="5"/>
  <c r="I1701" i="5"/>
  <c r="H254" i="5"/>
  <c r="G2262" i="5"/>
  <c r="H607" i="5"/>
  <c r="F658" i="5"/>
  <c r="J254" i="5"/>
  <c r="I1894" i="5"/>
  <c r="J2418" i="5"/>
  <c r="H2383" i="5"/>
  <c r="R1183" i="5"/>
  <c r="F2071" i="5"/>
  <c r="R991" i="5"/>
  <c r="I1751" i="5"/>
  <c r="R2071" i="5"/>
  <c r="G2071" i="5"/>
  <c r="H2071" i="5"/>
  <c r="J694" i="5"/>
  <c r="J991" i="5"/>
  <c r="F726" i="5"/>
  <c r="G2383"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J103"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J261" i="5"/>
  <c r="S251" i="5"/>
  <c r="S553" i="5"/>
  <c r="I445" i="5"/>
  <c r="F1098" i="5"/>
  <c r="R1178" i="5"/>
  <c r="S439" i="5"/>
  <c r="S132" i="5"/>
  <c r="J1878" i="5"/>
  <c r="S391" i="5"/>
  <c r="S1200" i="5"/>
  <c r="S949" i="5"/>
  <c r="H858" i="5"/>
  <c r="S617" i="5"/>
  <c r="S472" i="5"/>
  <c r="G1274" i="5"/>
  <c r="S728" i="5"/>
  <c r="J381" i="5"/>
  <c r="S119" i="5"/>
  <c r="S711" i="5"/>
  <c r="I1207" i="5"/>
  <c r="J398" i="5"/>
  <c r="S285" i="5"/>
  <c r="G1482" i="5"/>
  <c r="S100" i="5"/>
  <c r="J622" i="5"/>
  <c r="S659" i="5"/>
  <c r="I346" i="5"/>
  <c r="G858" i="5"/>
  <c r="H149" i="5"/>
  <c r="S1222" i="5"/>
  <c r="S1193" i="5"/>
  <c r="S1145" i="5"/>
  <c r="G989" i="5"/>
  <c r="S317" i="5"/>
  <c r="I2422" i="5"/>
  <c r="J1274" i="5"/>
  <c r="J445" i="5"/>
  <c r="S325" i="5"/>
  <c r="S151" i="5"/>
  <c r="S799" i="5"/>
  <c r="R1878" i="5"/>
  <c r="G1965" i="5"/>
  <c r="S846" i="5"/>
  <c r="S664" i="5"/>
  <c r="S1335" i="5"/>
  <c r="F551" i="5"/>
  <c r="R2031" i="5"/>
  <c r="G1038" i="5"/>
  <c r="S1264" i="5"/>
  <c r="F858" i="5"/>
  <c r="J2022" i="5"/>
  <c r="H1482" i="5"/>
  <c r="R2022" i="5"/>
  <c r="S220" i="5"/>
  <c r="G622" i="5"/>
  <c r="I1165" i="5"/>
  <c r="S653" i="5"/>
  <c r="S405" i="5"/>
  <c r="G278" i="5"/>
  <c r="G487" i="5"/>
  <c r="S164" i="5"/>
  <c r="R445" i="5"/>
  <c r="S292" i="5"/>
  <c r="R858" i="5"/>
  <c r="H2022" i="5"/>
  <c r="S852" i="5"/>
  <c r="R551" i="5"/>
  <c r="F751" i="5"/>
  <c r="H445" i="5"/>
  <c r="G1098" i="5"/>
  <c r="I858" i="5"/>
  <c r="S113" i="5"/>
  <c r="S459" i="5"/>
  <c r="I1878" i="5"/>
  <c r="H1878" i="5"/>
  <c r="S183" i="5"/>
  <c r="I106" i="5"/>
  <c r="H767" i="5"/>
  <c r="S1179" i="5"/>
  <c r="S832" i="5"/>
  <c r="S897" i="5"/>
  <c r="S215" i="5"/>
  <c r="S158" i="5"/>
  <c r="G445" i="5"/>
  <c r="J858" i="5"/>
  <c r="S493" i="5"/>
  <c r="S785" i="5"/>
  <c r="S987" i="5"/>
  <c r="S1229" i="5"/>
  <c r="S526" i="5"/>
  <c r="S1172" i="5"/>
  <c r="F30" i="6"/>
  <c r="F40" i="6"/>
  <c r="F35" i="6"/>
  <c r="H35" i="6"/>
  <c r="D35" i="6"/>
  <c r="G17" i="6"/>
  <c r="H17" i="6"/>
  <c r="D17" i="6"/>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311" i="5"/>
  <c r="G767" i="5"/>
  <c r="F767" i="5"/>
  <c r="G903" i="5"/>
  <c r="J903" i="5"/>
  <c r="F903" i="5"/>
  <c r="G149" i="5"/>
  <c r="R149" i="5"/>
  <c r="G85" i="5"/>
  <c r="H85" i="5"/>
  <c r="I85" i="5"/>
  <c r="G63" i="5"/>
  <c r="F63" i="5"/>
  <c r="R63" i="5"/>
  <c r="H43" i="5"/>
  <c r="F43" i="5"/>
  <c r="I27" i="5"/>
  <c r="J27" i="5"/>
  <c r="R861" i="5"/>
  <c r="H861" i="5"/>
  <c r="R118" i="5"/>
  <c r="F118" i="5"/>
  <c r="S225" i="5"/>
  <c r="J338" i="5"/>
  <c r="S1621" i="5"/>
  <c r="S163" i="5"/>
  <c r="J2047" i="5"/>
  <c r="G1582" i="5"/>
  <c r="J1518" i="5"/>
  <c r="F1378" i="5"/>
  <c r="R1614" i="5"/>
  <c r="S2003" i="5"/>
  <c r="R1518" i="5"/>
  <c r="F1922" i="5"/>
  <c r="G1298" i="5"/>
  <c r="J1202" i="5"/>
  <c r="I1202" i="5"/>
  <c r="J1646" i="5"/>
  <c r="S157" i="5"/>
  <c r="J390" i="5"/>
  <c r="H390" i="5"/>
  <c r="F2047" i="5"/>
  <c r="G914" i="5"/>
  <c r="R790" i="5"/>
  <c r="F1518" i="5"/>
  <c r="I663" i="5"/>
  <c r="H2434" i="5"/>
  <c r="R2434" i="5"/>
  <c r="S1947" i="5"/>
  <c r="J2010" i="5"/>
  <c r="S1340" i="5"/>
  <c r="G2047" i="5"/>
  <c r="H458" i="5"/>
  <c r="J518" i="5"/>
  <c r="S716" i="5"/>
  <c r="G663" i="5"/>
  <c r="J1818" i="5"/>
  <c r="S1557" i="5"/>
  <c r="S2022" i="5"/>
  <c r="S1672" i="5"/>
  <c r="I1794" i="5"/>
  <c r="S1853" i="5"/>
  <c r="S1889" i="5"/>
  <c r="S165"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J141" i="5"/>
  <c r="R863" i="5"/>
  <c r="J586" i="5"/>
  <c r="H514" i="5"/>
  <c r="I1565" i="5"/>
  <c r="F1250" i="5"/>
  <c r="J959" i="5"/>
  <c r="R454" i="5"/>
  <c r="J658" i="5"/>
  <c r="H454" i="5"/>
  <c r="J274" i="5"/>
  <c r="H658" i="5"/>
  <c r="I690" i="5"/>
  <c r="F2030" i="5"/>
  <c r="F2254" i="5"/>
  <c r="G886" i="5"/>
  <c r="R886" i="5"/>
  <c r="G350" i="5"/>
  <c r="G266" i="5"/>
  <c r="I266" i="5"/>
  <c r="J266" i="5"/>
  <c r="H266" i="5"/>
  <c r="H150" i="5"/>
  <c r="I150" i="5"/>
  <c r="S176" i="5"/>
  <c r="J230" i="5"/>
  <c r="H230" i="5"/>
  <c r="S359" i="5"/>
  <c r="I370" i="5"/>
  <c r="J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J375" i="5"/>
  <c r="I311" i="5"/>
  <c r="G311" i="5"/>
  <c r="G247" i="5"/>
  <c r="F247" i="5"/>
  <c r="R381" i="5"/>
  <c r="G426" i="5"/>
  <c r="R518" i="5"/>
  <c r="R663" i="5"/>
  <c r="R458" i="5"/>
  <c r="S404" i="5"/>
  <c r="H214" i="5"/>
  <c r="I426" i="5"/>
  <c r="G438" i="5"/>
  <c r="S485" i="5"/>
  <c r="F277" i="5"/>
  <c r="R311" i="5"/>
  <c r="F381" i="5"/>
  <c r="F663" i="5"/>
  <c r="J458" i="5"/>
  <c r="S93" i="5"/>
  <c r="I338" i="5"/>
  <c r="J182" i="5"/>
  <c r="H426" i="5"/>
  <c r="R438" i="5"/>
  <c r="S980" i="5"/>
  <c r="I277" i="5"/>
  <c r="S125"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J277"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J149" i="5"/>
  <c r="F189" i="5"/>
  <c r="J831" i="5"/>
  <c r="H991" i="5"/>
  <c r="I127" i="5"/>
  <c r="H1189" i="5"/>
  <c r="F326" i="5"/>
  <c r="G1678" i="5"/>
  <c r="H1646" i="5"/>
  <c r="I1518" i="5"/>
  <c r="H1383" i="5"/>
  <c r="J85" i="5"/>
  <c r="J125"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J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G82" i="5"/>
  <c r="J82" i="5"/>
  <c r="F82" i="5"/>
  <c r="R82" i="5"/>
  <c r="I82" i="5"/>
  <c r="S179"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F2274" i="5"/>
  <c r="S141" i="5"/>
  <c r="S240" i="5"/>
  <c r="H294" i="5"/>
  <c r="J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J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F531" i="5"/>
  <c r="H531" i="5"/>
  <c r="H1467" i="5"/>
  <c r="J688" i="5"/>
  <c r="G2020" i="5"/>
  <c r="J1612" i="5"/>
  <c r="F1003" i="5"/>
  <c r="G435" i="5"/>
  <c r="I2334" i="5"/>
  <c r="F1467" i="5"/>
  <c r="F188" i="5"/>
  <c r="I280" i="5"/>
  <c r="H475" i="5"/>
  <c r="H188" i="5"/>
  <c r="J2291" i="5"/>
  <c r="I643" i="5"/>
  <c r="R830" i="5"/>
  <c r="I2101" i="5"/>
  <c r="G2159" i="5"/>
  <c r="I2159" i="5"/>
  <c r="H2159" i="5"/>
  <c r="H2138" i="5"/>
  <c r="F2138" i="5"/>
  <c r="I1003" i="5"/>
  <c r="J1003" i="5"/>
  <c r="G1467" i="5"/>
  <c r="H1051" i="5"/>
  <c r="S2447" i="5"/>
  <c r="G2101" i="5"/>
  <c r="G475" i="5"/>
  <c r="I475" i="5"/>
  <c r="J643" i="5"/>
  <c r="R188" i="5"/>
  <c r="H2291" i="5"/>
  <c r="R1900" i="5"/>
  <c r="R643" i="5"/>
  <c r="J939" i="5"/>
  <c r="G2471" i="5"/>
  <c r="H1900" i="5"/>
  <c r="S1016" i="5"/>
  <c r="G197" i="5"/>
  <c r="R197" i="5"/>
  <c r="J197" i="5"/>
  <c r="G175" i="5"/>
  <c r="F175" i="5"/>
  <c r="R175" i="5"/>
  <c r="G133" i="5"/>
  <c r="R133" i="5"/>
  <c r="H133" i="5"/>
  <c r="G69" i="5"/>
  <c r="I69" i="5"/>
  <c r="G47" i="5"/>
  <c r="F47" i="5"/>
  <c r="I47" i="5"/>
  <c r="G31" i="5"/>
  <c r="I31" i="5"/>
  <c r="J31" i="5"/>
  <c r="G2278" i="5"/>
  <c r="R2278" i="5"/>
  <c r="R2404" i="5"/>
  <c r="G1900" i="5"/>
  <c r="F398" i="5"/>
  <c r="F207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245" i="5"/>
  <c r="S2431" i="5"/>
  <c r="H1876" i="5"/>
  <c r="H2264" i="5"/>
  <c r="S2383" i="5"/>
  <c r="J2334" i="5"/>
  <c r="F1051" i="5"/>
  <c r="R1876" i="5"/>
  <c r="H643" i="5"/>
  <c r="H1276" i="5"/>
  <c r="S247" i="5"/>
  <c r="I588" i="5"/>
  <c r="S2078"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H2389" i="5"/>
  <c r="H1023" i="5"/>
  <c r="I1023" i="5"/>
  <c r="R1023" i="5"/>
  <c r="F981" i="5"/>
  <c r="R981" i="5"/>
  <c r="H981" i="5"/>
  <c r="I527" i="5"/>
  <c r="G1710" i="5"/>
  <c r="H1775" i="5"/>
  <c r="F1775" i="5"/>
  <c r="S2238" i="5"/>
  <c r="H2404" i="5"/>
  <c r="G2404" i="5"/>
  <c r="G2334" i="5"/>
  <c r="G531" i="5"/>
  <c r="H1866" i="5"/>
  <c r="S2169" i="5"/>
  <c r="J280" i="5"/>
  <c r="R475" i="5"/>
  <c r="J2404" i="5"/>
  <c r="G1276" i="5"/>
  <c r="G1876" i="5"/>
  <c r="F1438" i="5"/>
  <c r="R1438" i="5"/>
  <c r="H410" i="5"/>
  <c r="G410" i="5"/>
  <c r="I2020" i="5"/>
  <c r="H2020" i="5"/>
  <c r="R1467" i="5"/>
  <c r="I1467" i="5"/>
  <c r="F756" i="5"/>
  <c r="H756" i="5"/>
  <c r="I756" i="5"/>
  <c r="R435" i="5"/>
  <c r="I435" i="5"/>
  <c r="H435" i="5"/>
  <c r="F435"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B12" i="3"/>
  <c r="H1301" i="5"/>
  <c r="F1565" i="5"/>
  <c r="F2178" i="5"/>
  <c r="H2194" i="5"/>
  <c r="G949" i="5"/>
  <c r="I1629" i="5"/>
  <c r="R1110" i="5"/>
  <c r="R271" i="5"/>
  <c r="G271" i="5"/>
  <c r="S319" i="5"/>
  <c r="G2063" i="5"/>
  <c r="F2063" i="5"/>
  <c r="I2063" i="5"/>
  <c r="R2487" i="5"/>
  <c r="F406" i="5"/>
  <c r="F1326" i="5"/>
  <c r="I767" i="5"/>
  <c r="H63" i="5"/>
  <c r="J12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J191" i="5"/>
  <c r="R461" i="5"/>
  <c r="R27" i="5"/>
  <c r="G2194" i="5"/>
  <c r="F2278" i="5"/>
  <c r="F498" i="5"/>
  <c r="J2178" i="5"/>
  <c r="J2194" i="5"/>
  <c r="J354" i="5"/>
  <c r="I1901" i="5"/>
  <c r="R1565" i="5"/>
  <c r="I1607" i="5"/>
  <c r="H1607" i="5"/>
  <c r="J1543" i="5"/>
  <c r="I2178" i="5"/>
  <c r="G846" i="5"/>
  <c r="H846" i="5"/>
  <c r="J1242" i="5"/>
  <c r="H118" i="5"/>
  <c r="R277" i="5"/>
  <c r="H575" i="5"/>
  <c r="G770" i="5"/>
  <c r="H770" i="5"/>
  <c r="I770" i="5"/>
  <c r="F770" i="5"/>
  <c r="G2158" i="5"/>
  <c r="I1831" i="5"/>
  <c r="I1703" i="5"/>
  <c r="R1703" i="5"/>
  <c r="R879" i="5"/>
  <c r="J879" i="5"/>
  <c r="I1458" i="5"/>
  <c r="J1458" i="5"/>
  <c r="R1458" i="5"/>
  <c r="F1458" i="5"/>
  <c r="H1458" i="5"/>
  <c r="R490" i="5"/>
  <c r="H278" i="5"/>
  <c r="J278" i="5"/>
  <c r="H2370" i="5"/>
  <c r="R2202" i="5"/>
  <c r="J2202" i="5"/>
  <c r="F2202" i="5"/>
  <c r="I470" i="5"/>
  <c r="R575" i="5"/>
  <c r="J1502" i="5"/>
  <c r="G118" i="5"/>
  <c r="F230" i="5"/>
  <c r="I1893" i="5"/>
  <c r="G165" i="5"/>
  <c r="J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H1527" i="5"/>
  <c r="R989" i="5"/>
  <c r="J1226" i="5"/>
  <c r="R786" i="5"/>
  <c r="F540" i="5"/>
  <c r="S2454" i="5"/>
  <c r="J1053" i="5"/>
  <c r="J1014" i="5"/>
  <c r="J21" i="5"/>
  <c r="I37" i="5"/>
  <c r="I141" i="5"/>
  <c r="F205" i="5"/>
  <c r="F919" i="5"/>
  <c r="G1322" i="5"/>
  <c r="H119" i="5"/>
  <c r="R183" i="5"/>
  <c r="F2490" i="5"/>
  <c r="I2182" i="5"/>
  <c r="G1591" i="5"/>
  <c r="J989" i="5"/>
  <c r="J1290" i="5"/>
  <c r="S1252" i="5"/>
  <c r="S1216" i="5"/>
  <c r="S1617" i="5"/>
  <c r="S648" i="5"/>
  <c r="F263" i="5"/>
  <c r="R263" i="5"/>
  <c r="G2434" i="5"/>
  <c r="H559" i="5"/>
  <c r="F1463" i="5"/>
  <c r="G1463" i="5"/>
  <c r="S2311" i="5"/>
  <c r="G1620" i="5"/>
  <c r="J205" i="5"/>
  <c r="J919" i="5"/>
  <c r="R119" i="5"/>
  <c r="F183" i="5"/>
  <c r="J1258" i="5"/>
  <c r="R478" i="5"/>
  <c r="H2437" i="5"/>
  <c r="J2429" i="5"/>
  <c r="F1082" i="5"/>
  <c r="S935" i="5"/>
  <c r="J538" i="5"/>
  <c r="F1591" i="5"/>
  <c r="G391" i="5"/>
  <c r="R1483" i="5"/>
  <c r="H1271" i="5"/>
  <c r="I21" i="5"/>
  <c r="I205" i="5"/>
  <c r="R1549" i="5"/>
  <c r="J119" i="5"/>
  <c r="J1322" i="5"/>
  <c r="F989" i="5"/>
  <c r="G1510" i="5"/>
  <c r="I2253" i="5"/>
  <c r="H2374" i="5"/>
  <c r="G902" i="5"/>
  <c r="I2434" i="5"/>
  <c r="I1679" i="5"/>
  <c r="I1463" i="5"/>
  <c r="F2434" i="5"/>
  <c r="S185" i="5"/>
  <c r="R1463" i="5"/>
  <c r="F1301" i="5"/>
  <c r="S1774" i="5"/>
  <c r="J263"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J37" i="5"/>
  <c r="F141" i="5"/>
  <c r="F242" i="5"/>
  <c r="F2122" i="5"/>
  <c r="J2253" i="5"/>
  <c r="J2031" i="5"/>
  <c r="I2031" i="5"/>
  <c r="G2031"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R1482" i="5"/>
  <c r="H2106" i="5"/>
  <c r="R838" i="5"/>
  <c r="H618" i="5"/>
  <c r="R1210" i="5"/>
  <c r="R431" i="5"/>
  <c r="F1482" i="5"/>
  <c r="J133" i="5"/>
  <c r="H31" i="5"/>
  <c r="H111" i="5"/>
  <c r="H1210" i="5"/>
  <c r="J1178" i="5"/>
  <c r="J314" i="5"/>
  <c r="H2093" i="5"/>
  <c r="R1642" i="5"/>
  <c r="I434" i="5"/>
  <c r="G1210" i="5"/>
  <c r="F1274" i="5"/>
  <c r="I1482" i="5"/>
  <c r="J54" i="5"/>
  <c r="J838" i="5"/>
  <c r="S392" i="5"/>
  <c r="H69" i="5"/>
  <c r="R31" i="5"/>
  <c r="H47" i="5"/>
  <c r="I175" i="5"/>
  <c r="R1242" i="5"/>
  <c r="R2093" i="5"/>
  <c r="G2106" i="5"/>
  <c r="R1450" i="5"/>
  <c r="F1878" i="5"/>
  <c r="F428" i="5"/>
  <c r="J1210" i="5"/>
  <c r="I54" i="5"/>
  <c r="G1271" i="5"/>
  <c r="S2438" i="5"/>
  <c r="G2229" i="5"/>
  <c r="R69" i="5"/>
  <c r="I133" i="5"/>
  <c r="H197" i="5"/>
  <c r="H999" i="5"/>
  <c r="F31" i="5"/>
  <c r="R47" i="5"/>
  <c r="F111" i="5"/>
  <c r="H750" i="5"/>
  <c r="J2106" i="5"/>
  <c r="G354" i="5"/>
  <c r="J1450" i="5"/>
  <c r="S310" i="5"/>
  <c r="J69" i="5"/>
  <c r="F197" i="5"/>
  <c r="J47" i="5"/>
  <c r="H175" i="5"/>
  <c r="R1166" i="5"/>
  <c r="F354" i="5"/>
  <c r="R2262" i="5"/>
  <c r="I354" i="5"/>
  <c r="F2093" i="5"/>
  <c r="G18" i="6"/>
  <c r="H18" i="6"/>
  <c r="D18" i="6"/>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J237" i="5"/>
  <c r="I237" i="5"/>
  <c r="F237" i="5"/>
  <c r="H237" i="5"/>
  <c r="R2226" i="5"/>
  <c r="S267" i="5"/>
  <c r="S166" i="5"/>
  <c r="S393" i="5"/>
  <c r="J1061" i="5"/>
  <c r="G2051" i="5"/>
  <c r="G406" i="5"/>
  <c r="I2311" i="5"/>
  <c r="I2051" i="5"/>
  <c r="R806" i="5"/>
  <c r="G618" i="5"/>
  <c r="S613" i="5"/>
  <c r="J434" i="5"/>
  <c r="R428" i="5"/>
  <c r="S102" i="5"/>
  <c r="H982" i="5"/>
  <c r="R1302" i="5"/>
  <c r="H1750" i="5"/>
  <c r="F1078" i="5"/>
  <c r="G2181" i="5"/>
  <c r="G1862" i="5"/>
  <c r="R1862" i="5"/>
  <c r="H1862" i="5"/>
  <c r="F1862" i="5"/>
  <c r="S159" i="5"/>
  <c r="S121" i="5"/>
  <c r="I1270" i="5"/>
  <c r="J2371" i="5"/>
  <c r="H2371" i="5"/>
  <c r="H2051" i="5"/>
  <c r="H2311" i="5"/>
  <c r="R618" i="5"/>
  <c r="G434" i="5"/>
  <c r="S422" i="5"/>
  <c r="J982" i="5"/>
  <c r="J1206" i="5"/>
  <c r="R446" i="5"/>
  <c r="G1750" i="5"/>
  <c r="J1750" i="5"/>
  <c r="S943" i="5"/>
  <c r="G950" i="5"/>
  <c r="J1986" i="5"/>
  <c r="I2018" i="5"/>
  <c r="G1919" i="5"/>
  <c r="H1919" i="5"/>
  <c r="I1486" i="5"/>
  <c r="R1486" i="5"/>
  <c r="G1486" i="5"/>
  <c r="G1474" i="5"/>
  <c r="R1474" i="5"/>
  <c r="F1474" i="5"/>
  <c r="F2051" i="5"/>
  <c r="J806" i="5"/>
  <c r="S108" i="5"/>
  <c r="F434" i="5"/>
  <c r="S280" i="5"/>
  <c r="S577" i="5"/>
  <c r="S95" i="5"/>
  <c r="G982" i="5"/>
  <c r="R146" i="5"/>
  <c r="J1661" i="5"/>
  <c r="F446" i="5"/>
  <c r="H226" i="5"/>
  <c r="F1661" i="5"/>
  <c r="R2198" i="5"/>
  <c r="S1975" i="5"/>
  <c r="H830" i="5"/>
  <c r="I830" i="5"/>
  <c r="J830" i="5"/>
  <c r="F830" i="5"/>
  <c r="G2371" i="5"/>
  <c r="H786" i="5"/>
  <c r="S813" i="5"/>
  <c r="S191" i="5"/>
  <c r="I618" i="5"/>
  <c r="J146" i="5"/>
  <c r="J1334" i="5"/>
  <c r="H1302" i="5"/>
  <c r="R1661" i="5"/>
  <c r="H1661" i="5"/>
  <c r="F1277" i="5"/>
  <c r="I2198" i="5"/>
  <c r="J1862" i="5"/>
  <c r="I2189" i="5"/>
  <c r="H357" i="5"/>
  <c r="J357" i="5"/>
  <c r="R269" i="5"/>
  <c r="G959" i="5"/>
  <c r="R959" i="5"/>
  <c r="I959" i="5"/>
  <c r="R909" i="5"/>
  <c r="H909" i="5"/>
  <c r="I514" i="5"/>
  <c r="G514" i="5"/>
  <c r="J514" i="5"/>
  <c r="F514" i="5"/>
  <c r="F1270" i="5"/>
  <c r="G786" i="5"/>
  <c r="H1270" i="5"/>
  <c r="I2371" i="5"/>
  <c r="F671" i="5"/>
  <c r="J786" i="5"/>
  <c r="F618" i="5"/>
  <c r="S481" i="5"/>
  <c r="G428" i="5"/>
  <c r="G146" i="5"/>
  <c r="H1334" i="5"/>
  <c r="J2189" i="5"/>
  <c r="H1078" i="5"/>
  <c r="S1521" i="5"/>
  <c r="H1486" i="5"/>
  <c r="I2058" i="5"/>
  <c r="G1706" i="5"/>
  <c r="H1706" i="5"/>
  <c r="F786" i="5"/>
  <c r="F2371" i="5"/>
  <c r="S153" i="5"/>
  <c r="H434" i="5"/>
  <c r="S925" i="5"/>
  <c r="F806" i="5"/>
  <c r="I428" i="5"/>
  <c r="S759" i="5"/>
  <c r="S821" i="5"/>
  <c r="F226" i="5"/>
  <c r="G2189" i="5"/>
  <c r="G1078" i="5"/>
  <c r="R950" i="5"/>
  <c r="F591" i="5"/>
  <c r="R591" i="5"/>
  <c r="I591" i="5"/>
  <c r="G798" i="5"/>
  <c r="H798" i="5"/>
  <c r="R798" i="5"/>
  <c r="J1703" i="5"/>
  <c r="J4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349" i="5"/>
  <c r="J690" i="5"/>
  <c r="I754" i="5"/>
  <c r="F886" i="5"/>
  <c r="J2374" i="5"/>
  <c r="F2429" i="5"/>
  <c r="H1870" i="5"/>
  <c r="R2374" i="5"/>
  <c r="F2006" i="5"/>
  <c r="S316" i="5"/>
  <c r="G370" i="5"/>
  <c r="R1443" i="5"/>
  <c r="F1443" i="5"/>
  <c r="H1443" i="5"/>
  <c r="I1443" i="5"/>
  <c r="G1334" i="5"/>
  <c r="R1334" i="5"/>
  <c r="F1334" i="5"/>
  <c r="J1302" i="5"/>
  <c r="F1302" i="5"/>
  <c r="G1270" i="5"/>
  <c r="G1206" i="5"/>
  <c r="I1206" i="5"/>
  <c r="R1206" i="5"/>
  <c r="G1174" i="5"/>
  <c r="F1174" i="5"/>
  <c r="J1174" i="5"/>
  <c r="I1174" i="5"/>
  <c r="R1174" i="5"/>
  <c r="H1174" i="5"/>
  <c r="G1039" i="5"/>
  <c r="H1039" i="5"/>
  <c r="J975" i="5"/>
  <c r="G975" i="5"/>
  <c r="I1730" i="5"/>
  <c r="R1730" i="5"/>
  <c r="H1730" i="5"/>
  <c r="G1730" i="5"/>
  <c r="I146" i="5"/>
  <c r="H146" i="5"/>
  <c r="S198" i="5"/>
  <c r="F210" i="5"/>
  <c r="J210" i="5"/>
  <c r="H210" i="5"/>
  <c r="I210" i="5"/>
  <c r="G210" i="5"/>
  <c r="I226" i="5"/>
  <c r="G226" i="5"/>
  <c r="J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203" i="5"/>
  <c r="F1231" i="5"/>
  <c r="R1231" i="5"/>
  <c r="S1239" i="5"/>
  <c r="S1253" i="5"/>
  <c r="S1260" i="5"/>
  <c r="S1272" i="5"/>
  <c r="H1319" i="5"/>
  <c r="F1319" i="5"/>
  <c r="R1319" i="5"/>
  <c r="G1319" i="5"/>
  <c r="R1325" i="5"/>
  <c r="I1325" i="5"/>
  <c r="S1331" i="5"/>
  <c r="S1337" i="5"/>
  <c r="S1343" i="5"/>
  <c r="S1348" i="5"/>
  <c r="R1354" i="5"/>
  <c r="J1354" i="5"/>
  <c r="F1354" i="5"/>
  <c r="G1354" i="5"/>
  <c r="I1354"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246" i="5"/>
  <c r="J1453" i="5"/>
  <c r="H819" i="5"/>
  <c r="R656" i="5"/>
  <c r="R195" i="5"/>
  <c r="F1053" i="5"/>
  <c r="F2286" i="5"/>
  <c r="G794" i="5"/>
  <c r="I794" i="5"/>
  <c r="H1118" i="5"/>
  <c r="J766" i="5"/>
  <c r="J1908" i="5"/>
  <c r="H1391" i="5"/>
  <c r="S1460" i="5"/>
  <c r="R2078" i="5"/>
  <c r="J2078" i="5"/>
  <c r="H2293" i="5"/>
  <c r="F2293" i="5"/>
  <c r="R2293" i="5"/>
  <c r="F1749" i="5"/>
  <c r="H1579" i="5"/>
  <c r="F1579" i="5"/>
  <c r="F1531" i="5"/>
  <c r="G2439" i="5"/>
  <c r="F440" i="5"/>
  <c r="J1118" i="5"/>
  <c r="I492" i="5"/>
  <c r="I269" i="5"/>
  <c r="S160"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I2299" i="5"/>
  <c r="G2299" i="5"/>
  <c r="H2299" i="5"/>
  <c r="J1531" i="5"/>
  <c r="R1531" i="5"/>
  <c r="I1483" i="5"/>
  <c r="H440" i="5"/>
  <c r="J540" i="5"/>
  <c r="H1053" i="5"/>
  <c r="I284" i="5"/>
  <c r="F364" i="5"/>
  <c r="G284" i="5"/>
  <c r="J198" i="5"/>
  <c r="I1453" i="5"/>
  <c r="J323" i="5"/>
  <c r="H2174" i="5"/>
  <c r="G877" i="5"/>
  <c r="J2293" i="5"/>
  <c r="F766" i="5"/>
  <c r="H1354" i="5"/>
  <c r="I1510"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R902" i="5"/>
  <c r="H2053" i="5"/>
  <c r="F2053" i="5"/>
  <c r="R2294" i="5"/>
  <c r="G2294" i="5"/>
  <c r="H2294" i="5"/>
  <c r="G2198" i="5"/>
  <c r="F2198" i="5"/>
  <c r="F902" i="5"/>
  <c r="I546" i="5"/>
  <c r="R546" i="5"/>
  <c r="H402" i="5"/>
  <c r="G402" i="5"/>
  <c r="G318" i="5"/>
  <c r="J318" i="5"/>
  <c r="G1229" i="5"/>
  <c r="R1229" i="5"/>
  <c r="H1229" i="5"/>
  <c r="F1229" i="5"/>
  <c r="G870"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F2487" i="5"/>
  <c r="G2487" i="5"/>
  <c r="F2407" i="5"/>
  <c r="I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R2423" i="5"/>
  <c r="I2366" i="5"/>
  <c r="G2366" i="5"/>
  <c r="F2366" i="5"/>
  <c r="R2366" i="5"/>
  <c r="I2471" i="5"/>
  <c r="J2471" i="5"/>
  <c r="F2471" i="5"/>
  <c r="H2471" i="5"/>
  <c r="I2389" i="5"/>
  <c r="J2389" i="5"/>
  <c r="F2389" i="5"/>
  <c r="G2389" i="5"/>
  <c r="R2279" i="5"/>
  <c r="I2204" i="5"/>
  <c r="R2204" i="5"/>
  <c r="F2204" i="5"/>
  <c r="G2204" i="5"/>
  <c r="H2204" i="5"/>
  <c r="I2172" i="5"/>
  <c r="H2172" i="5"/>
  <c r="J2172" i="5"/>
  <c r="R2172" i="5"/>
  <c r="G217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I122"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76" i="5"/>
  <c r="H1994" i="5"/>
  <c r="J1994" i="5"/>
  <c r="S2008" i="5"/>
  <c r="R642" i="5"/>
  <c r="J2159" i="5"/>
  <c r="F2026" i="5"/>
  <c r="F1706" i="5"/>
  <c r="S1572" i="5"/>
  <c r="S1197" i="5"/>
  <c r="G1090" i="5"/>
  <c r="I938" i="5"/>
  <c r="J1706" i="5"/>
  <c r="G154" i="5"/>
  <c r="I719"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1" i="5"/>
  <c r="F61" i="5"/>
  <c r="J61" i="5"/>
  <c r="I61" i="5"/>
  <c r="A23" i="2"/>
  <c r="I7" i="5"/>
  <c r="F10" i="5"/>
  <c r="H13" i="5"/>
  <c r="A5" i="2"/>
  <c r="R519" i="5"/>
  <c r="H730" i="5"/>
  <c r="H181" i="5"/>
  <c r="R341" i="5"/>
  <c r="I35" i="5"/>
  <c r="H53" i="5"/>
  <c r="J911" i="5"/>
  <c r="J95" i="5"/>
  <c r="J19" i="5"/>
  <c r="H1613" i="5"/>
  <c r="R223" i="5"/>
  <c r="R1527" i="5"/>
  <c r="J1591" i="5"/>
  <c r="G341" i="5"/>
  <c r="H1202" i="5"/>
  <c r="J1298" i="5"/>
  <c r="R2191" i="5"/>
  <c r="I2414" i="5"/>
  <c r="I823" i="5"/>
  <c r="H975" i="5"/>
  <c r="R2335" i="5"/>
  <c r="H1244" i="5"/>
  <c r="G1061" i="5"/>
  <c r="J117" i="5"/>
  <c r="H519" i="5"/>
  <c r="R911" i="5"/>
  <c r="I1039" i="5"/>
  <c r="I1613" i="5"/>
  <c r="F95" i="5"/>
  <c r="J159" i="5"/>
  <c r="J341"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J223" i="5"/>
  <c r="J271" i="5"/>
  <c r="H567" i="5"/>
  <c r="I19" i="5"/>
  <c r="G35" i="5"/>
  <c r="F1679" i="5"/>
  <c r="R2420" i="5"/>
  <c r="G1613" i="5"/>
  <c r="I2303" i="5"/>
  <c r="R399" i="5"/>
  <c r="F399" i="5"/>
  <c r="I1475" i="5"/>
  <c r="F1061" i="5"/>
  <c r="J53" i="5"/>
  <c r="J18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J158" i="5"/>
  <c r="R158" i="5"/>
  <c r="J466" i="5"/>
  <c r="J534" i="5"/>
  <c r="I942" i="5"/>
  <c r="F942" i="5"/>
  <c r="I962" i="5"/>
  <c r="R962" i="5"/>
  <c r="J962" i="5"/>
  <c r="J1026" i="5"/>
  <c r="R1026" i="5"/>
  <c r="H1341" i="5"/>
  <c r="I1341" i="5"/>
  <c r="H2494" i="5"/>
  <c r="F2494" i="5"/>
  <c r="I2394" i="5"/>
  <c r="J2394" i="5"/>
  <c r="F2306" i="5"/>
  <c r="G2479" i="5"/>
  <c r="R2479" i="5"/>
  <c r="J2307" i="5"/>
  <c r="F2095" i="5"/>
  <c r="I2095" i="5"/>
  <c r="G1927" i="5"/>
  <c r="J1595" i="5"/>
  <c r="G1595"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J34" i="5"/>
  <c r="G34" i="5"/>
  <c r="R34" i="5"/>
  <c r="H34"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G45" i="5"/>
  <c r="I45" i="5"/>
  <c r="J45" i="5"/>
  <c r="F45" i="5"/>
  <c r="R45" i="5"/>
  <c r="H45" i="5"/>
  <c r="G29" i="5"/>
  <c r="J29" i="5"/>
  <c r="F29" i="5"/>
  <c r="R29" i="5"/>
  <c r="H29" i="5"/>
  <c r="I29"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H310" i="5"/>
  <c r="R664" i="5"/>
  <c r="J619" i="5"/>
  <c r="R1595" i="5"/>
  <c r="R716" i="5"/>
  <c r="G260" i="5"/>
  <c r="F2394" i="5"/>
  <c r="G1027" i="5"/>
  <c r="J668" i="5"/>
  <c r="H459" i="5"/>
  <c r="I339" i="5"/>
  <c r="H107" i="5"/>
  <c r="G299"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G2346" i="5"/>
  <c r="I668" i="5"/>
  <c r="R339" i="5"/>
  <c r="H1027" i="5"/>
  <c r="F107" i="5"/>
  <c r="J299" i="5"/>
  <c r="H59" i="5"/>
  <c r="F530" i="5"/>
  <c r="J242"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J107"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I1595" i="5"/>
  <c r="G412" i="5"/>
  <c r="F379" i="5"/>
  <c r="S2331" i="5"/>
  <c r="G987" i="5"/>
  <c r="H668" i="5"/>
  <c r="H716" i="5"/>
  <c r="F339" i="5"/>
  <c r="F987" i="5"/>
  <c r="J1027" i="5"/>
  <c r="I107" i="5"/>
  <c r="J59" i="5"/>
  <c r="F486" i="5"/>
  <c r="I1919" i="5"/>
  <c r="H2187" i="5"/>
  <c r="G2052" i="5"/>
  <c r="I1406" i="5"/>
  <c r="I2167" i="5"/>
  <c r="S1943" i="5"/>
  <c r="S1307" i="5"/>
  <c r="S2459" i="5"/>
  <c r="R668" i="5"/>
  <c r="F716" i="5"/>
  <c r="J379"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S2200" i="5"/>
  <c r="S1968" i="5"/>
  <c r="H2229" i="5"/>
  <c r="J2229" i="5"/>
  <c r="F2229" i="5"/>
  <c r="I1870" i="5"/>
  <c r="J1870" i="5"/>
  <c r="F1870" i="5"/>
  <c r="G1870" i="5"/>
  <c r="G1438" i="5"/>
  <c r="I1438" i="5"/>
  <c r="I474" i="5"/>
  <c r="G1118" i="5"/>
  <c r="I38" i="5"/>
  <c r="H38" i="5"/>
  <c r="G38" i="5"/>
  <c r="J38" i="5"/>
  <c r="J50" i="5"/>
  <c r="G50" i="5"/>
  <c r="F62" i="5"/>
  <c r="R62" i="5"/>
  <c r="H62" i="5"/>
  <c r="I62" i="5"/>
  <c r="G62" i="5"/>
  <c r="J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G1778" i="5"/>
  <c r="S1785" i="5"/>
  <c r="S1796" i="5"/>
  <c r="S1808" i="5"/>
  <c r="S1814" i="5"/>
  <c r="S1820" i="5"/>
  <c r="S1825" i="5"/>
  <c r="F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G39" i="5"/>
  <c r="I39" i="5"/>
  <c r="J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H1499" i="5"/>
  <c r="G1192" i="5"/>
  <c r="J1040" i="5"/>
  <c r="H2328" i="5"/>
  <c r="I920" i="5"/>
  <c r="H1040" i="5"/>
  <c r="J340" i="5"/>
  <c r="I460" i="5"/>
  <c r="H67" i="5"/>
  <c r="F1796" i="5"/>
  <c r="J250" i="5"/>
  <c r="H250" i="5"/>
  <c r="J2276" i="5"/>
  <c r="F460" i="5"/>
  <c r="H307" i="5"/>
  <c r="S2191" i="5"/>
  <c r="F2230" i="5"/>
  <c r="S2474" i="5"/>
  <c r="I180" i="5"/>
  <c r="I340" i="5"/>
  <c r="R1459" i="5"/>
  <c r="S2293" i="5"/>
  <c r="G525" i="5"/>
  <c r="F525" i="5"/>
  <c r="H525" i="5"/>
  <c r="I525" i="5"/>
  <c r="R525" i="5"/>
  <c r="I357" i="5"/>
  <c r="G357" i="5"/>
  <c r="R357" i="5"/>
  <c r="F357" i="5"/>
  <c r="G269" i="5"/>
  <c r="J269" i="5"/>
  <c r="F269" i="5"/>
  <c r="G2022" i="5"/>
  <c r="F2022" i="5"/>
  <c r="R2039" i="5"/>
  <c r="J2039" i="5"/>
  <c r="G2039" i="5"/>
  <c r="R2230" i="5"/>
  <c r="G180" i="5"/>
  <c r="I2276" i="5"/>
  <c r="S2308"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H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8" i="5"/>
  <c r="S1804" i="5"/>
  <c r="F1810" i="5"/>
  <c r="I1810" i="5"/>
  <c r="S1833" i="5"/>
  <c r="S1843"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J183"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H334" i="5"/>
  <c r="R394" i="5"/>
  <c r="I2382" i="5"/>
  <c r="G1303" i="5"/>
  <c r="R685" i="5"/>
  <c r="G307" i="5"/>
  <c r="J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472" i="5"/>
  <c r="J1598" i="5"/>
  <c r="J64" i="5"/>
  <c r="R1472" i="5"/>
  <c r="G64" i="5"/>
  <c r="F72" i="5"/>
  <c r="I2078" i="5"/>
  <c r="F1325" i="5"/>
  <c r="F64" i="5"/>
  <c r="R952" i="5"/>
  <c r="G166" i="5"/>
  <c r="R655" i="5"/>
  <c r="H2497" i="5"/>
  <c r="F2498" i="5"/>
  <c r="R2498" i="5"/>
  <c r="J2498" i="5"/>
  <c r="I2498" i="5"/>
  <c r="H2498" i="5"/>
  <c r="J184" i="5"/>
  <c r="J1525" i="5"/>
  <c r="R629"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127" i="5"/>
  <c r="H2127" i="5"/>
  <c r="R2095" i="5"/>
  <c r="H2095" i="5"/>
  <c r="I1951" i="5"/>
  <c r="F1951" i="5"/>
  <c r="J1951" i="5"/>
  <c r="G1951" i="5"/>
  <c r="H1951" i="5"/>
  <c r="J1927" i="5"/>
  <c r="H1927" i="5"/>
  <c r="F1927" i="5"/>
  <c r="H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G2094" i="5"/>
  <c r="G2118" i="5"/>
  <c r="J2118" i="5"/>
  <c r="I2118" i="5"/>
  <c r="H2118" i="5"/>
  <c r="J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J74" i="5"/>
  <c r="R74" i="5"/>
  <c r="H74" i="5"/>
  <c r="I74" i="5"/>
  <c r="G74" i="5"/>
  <c r="S126" i="5"/>
  <c r="F138" i="5"/>
  <c r="H138" i="5"/>
  <c r="I138" i="5"/>
  <c r="G138" i="5"/>
  <c r="R138" i="5"/>
  <c r="S190" i="5"/>
  <c r="S19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S144"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H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J16"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I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1838" i="5"/>
  <c r="J1838" i="5"/>
  <c r="H1838" i="5"/>
  <c r="H1384" i="5"/>
  <c r="F792" i="5"/>
  <c r="R1536" i="5"/>
  <c r="R1256" i="5"/>
  <c r="F1256" i="5"/>
  <c r="I792" i="5"/>
  <c r="I56" i="5"/>
  <c r="G802" i="5"/>
  <c r="F26" i="5"/>
  <c r="J26" i="5"/>
  <c r="R26" i="5"/>
  <c r="H26" i="5"/>
  <c r="I26" i="5"/>
  <c r="G26" i="5"/>
  <c r="R52" i="5"/>
  <c r="H52" i="5"/>
  <c r="I52" i="5"/>
  <c r="J58"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I2388" i="5"/>
  <c r="J2388" i="5"/>
  <c r="H2356" i="5"/>
  <c r="G2348" i="5"/>
  <c r="G2340" i="5"/>
  <c r="G2324" i="5"/>
  <c r="G2292" i="5"/>
  <c r="F2268" i="5"/>
  <c r="R2260" i="5"/>
  <c r="J2260" i="5"/>
  <c r="I2108" i="5"/>
  <c r="J2108" i="5"/>
  <c r="G1940" i="5"/>
  <c r="I1924" i="5"/>
  <c r="G1852" i="5"/>
  <c r="R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I140" i="5"/>
  <c r="H116" i="5"/>
  <c r="G52" i="5"/>
  <c r="J2068" i="5"/>
  <c r="F1996" i="5"/>
  <c r="J1988" i="5"/>
  <c r="H1980" i="5"/>
  <c r="J1932" i="5"/>
  <c r="H1924" i="5"/>
  <c r="H1700" i="5"/>
  <c r="H1668" i="5"/>
  <c r="I1628" i="5"/>
  <c r="H1612" i="5"/>
  <c r="H1516" i="5"/>
  <c r="R1335" i="5"/>
  <c r="H1228" i="5"/>
  <c r="G1492" i="5"/>
  <c r="I1476" i="5"/>
  <c r="R1460" i="5"/>
  <c r="J1296" i="5"/>
  <c r="J1212" i="5"/>
  <c r="I2076" i="5"/>
  <c r="F1356"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J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1632" i="5"/>
  <c r="R72" i="5"/>
  <c r="G664" i="5"/>
  <c r="R1984" i="5"/>
  <c r="G360" i="5"/>
  <c r="R1328" i="5"/>
  <c r="I1408" i="5"/>
  <c r="J1144" i="5"/>
  <c r="G1184" i="5"/>
  <c r="I1256" i="5"/>
  <c r="H1256" i="5"/>
  <c r="I1328" i="5"/>
  <c r="H184" i="5"/>
  <c r="F1984" i="5"/>
  <c r="R1288" i="5"/>
  <c r="I1655" i="5"/>
  <c r="H1615" i="5"/>
  <c r="G1328" i="5"/>
  <c r="J1328" i="5"/>
  <c r="G648" i="5"/>
  <c r="R1352" i="5"/>
  <c r="J1984" i="5"/>
  <c r="F1288" i="5"/>
  <c r="F664" i="5"/>
  <c r="H496" i="5"/>
  <c r="R544" i="5"/>
  <c r="R1655" i="5"/>
  <c r="J1647" i="5"/>
  <c r="F1232" i="5"/>
  <c r="G1656" i="5"/>
  <c r="I984" i="5"/>
  <c r="G1282" i="5"/>
  <c r="J783" i="5"/>
  <c r="J1455" i="5"/>
  <c r="I1487" i="5"/>
  <c r="I2458" i="5"/>
  <c r="J2458" i="5"/>
  <c r="G2350" i="5"/>
  <c r="F2350" i="5"/>
  <c r="R2350" i="5"/>
  <c r="S586" i="5"/>
  <c r="S662" i="5"/>
  <c r="S667" i="5"/>
  <c r="R1158" i="5"/>
  <c r="H1158" i="5"/>
  <c r="F1158" i="5"/>
  <c r="J1158" i="5"/>
  <c r="G1158" i="5"/>
  <c r="S1169" i="5"/>
  <c r="S1303" i="5"/>
  <c r="S1371"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J5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J32"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J150" i="5"/>
  <c r="G150" i="5"/>
  <c r="S156" i="5"/>
  <c r="S167" i="5"/>
  <c r="S173" i="5"/>
  <c r="F190" i="5"/>
  <c r="R190" i="5"/>
  <c r="H190" i="5"/>
  <c r="G190" i="5"/>
  <c r="I190" i="5"/>
  <c r="H202" i="5"/>
  <c r="I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J42"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J160" i="5"/>
  <c r="R368" i="5"/>
  <c r="I368" i="5"/>
  <c r="I824" i="5"/>
  <c r="I496" i="5"/>
  <c r="I456" i="5"/>
  <c r="G496" i="5"/>
  <c r="G309" i="5"/>
  <c r="H309" i="5"/>
  <c r="R309" i="5"/>
  <c r="J383" i="5"/>
  <c r="R383" i="5"/>
  <c r="J2122" i="5"/>
  <c r="R2122" i="5"/>
  <c r="I2122" i="5"/>
  <c r="G954" i="5"/>
  <c r="H954" i="5"/>
  <c r="J282" i="5"/>
  <c r="F282" i="5"/>
  <c r="H2272" i="5"/>
  <c r="H456" i="5"/>
  <c r="J1184" i="5"/>
  <c r="G1312" i="5"/>
  <c r="G432" i="5"/>
  <c r="J304" i="5"/>
  <c r="G32" i="5"/>
  <c r="R456" i="5"/>
  <c r="H216" i="5"/>
  <c r="G1505" i="5"/>
  <c r="H1505" i="5"/>
  <c r="J963" i="5"/>
  <c r="I963" i="5"/>
  <c r="F963" i="5"/>
  <c r="J75" i="5"/>
  <c r="G75" i="5"/>
  <c r="I216" i="5"/>
  <c r="J456" i="5"/>
  <c r="I1184" i="5"/>
  <c r="G368" i="5"/>
  <c r="G304" i="5"/>
  <c r="R216" i="5"/>
  <c r="F991" i="5"/>
  <c r="I991" i="5"/>
  <c r="G167" i="5"/>
  <c r="J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R1616" i="5"/>
  <c r="H1616" i="5"/>
  <c r="J248" i="5"/>
  <c r="F248" i="5"/>
  <c r="G248" i="5"/>
  <c r="J48" i="5"/>
  <c r="H48" i="5"/>
  <c r="G48" i="5"/>
  <c r="F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48" i="5"/>
  <c r="I2267" i="5"/>
  <c r="G2267" i="5"/>
  <c r="H2267" i="5"/>
  <c r="J2267" i="5"/>
  <c r="R2171" i="5"/>
  <c r="G1971" i="5"/>
  <c r="H1971" i="5"/>
  <c r="I1971" i="5"/>
  <c r="R1971" i="5"/>
  <c r="F1971" i="5"/>
  <c r="J1971" i="5"/>
  <c r="H1680" i="5"/>
  <c r="I1232" i="5"/>
  <c r="G768" i="5"/>
  <c r="G56"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R56" i="5"/>
  <c r="J768" i="5"/>
  <c r="I768" i="5"/>
  <c r="R432" i="5"/>
  <c r="R2397" i="5"/>
  <c r="H2397" i="5"/>
  <c r="G2397" i="5"/>
  <c r="S299" i="5"/>
  <c r="S337" i="5"/>
  <c r="J178" i="5"/>
  <c r="G2305" i="5"/>
  <c r="F1416" i="5"/>
  <c r="G1416" i="5"/>
  <c r="R1416" i="5"/>
  <c r="J1416" i="5"/>
  <c r="R1600" i="5"/>
  <c r="J1600" i="5"/>
  <c r="J1528" i="5"/>
  <c r="G1232" i="5"/>
  <c r="H1232" i="5"/>
  <c r="R1592" i="5"/>
  <c r="I1528" i="5"/>
  <c r="J2496" i="5"/>
  <c r="G1536" i="5"/>
  <c r="J1536" i="5"/>
  <c r="F1672" i="5"/>
  <c r="J1672" i="5"/>
  <c r="H24" i="5"/>
  <c r="J24" i="5"/>
  <c r="G24" i="5"/>
  <c r="R24" i="5"/>
  <c r="I904" i="5"/>
  <c r="F904" i="5"/>
  <c r="R1184" i="5"/>
  <c r="H1184" i="5"/>
  <c r="G1616" i="5"/>
  <c r="I1616" i="5"/>
  <c r="F1616" i="5"/>
  <c r="R1032" i="5"/>
  <c r="F1032" i="5"/>
  <c r="I144" i="5"/>
  <c r="J144" i="5"/>
  <c r="F144" i="5"/>
  <c r="G144" i="5"/>
  <c r="H144" i="5"/>
  <c r="G600" i="5"/>
  <c r="J600" i="5"/>
  <c r="F600" i="5"/>
  <c r="H888" i="5"/>
  <c r="G1632" i="5"/>
  <c r="F1632" i="5"/>
  <c r="H1632" i="5"/>
  <c r="I1680" i="5"/>
  <c r="G40" i="5"/>
  <c r="H40" i="5"/>
  <c r="I40" i="5"/>
  <c r="J40" i="5"/>
  <c r="F40" i="5"/>
  <c r="G1384" i="5"/>
  <c r="J1384" i="5"/>
  <c r="I1384" i="5"/>
  <c r="G512" i="5"/>
  <c r="J512" i="5"/>
  <c r="H512" i="5"/>
  <c r="H1456" i="5"/>
  <c r="I1456" i="5"/>
  <c r="G1456" i="5"/>
  <c r="G1592" i="5"/>
  <c r="F1592" i="5"/>
  <c r="I1592" i="5"/>
  <c r="F1600" i="5"/>
  <c r="I1416"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H2441" i="5"/>
  <c r="J2441" i="5"/>
  <c r="R2441" i="5"/>
  <c r="F2441" i="5"/>
  <c r="G2441"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46" i="5"/>
  <c r="S86" i="5"/>
  <c r="S76" i="5"/>
  <c r="S75" i="5"/>
  <c r="S90" i="5"/>
  <c r="S70" i="5"/>
  <c r="S52" i="5"/>
  <c r="S54" i="5"/>
  <c r="S82" i="5"/>
  <c r="S62" i="5"/>
  <c r="S64" i="5"/>
  <c r="S85" i="5"/>
  <c r="H1819" i="5"/>
  <c r="G2115" i="5"/>
  <c r="R2083" i="5"/>
  <c r="H1811" i="5"/>
  <c r="J2083" i="5"/>
  <c r="G2083" i="5"/>
  <c r="R1707" i="5"/>
  <c r="J10" i="5"/>
  <c r="G2099" i="5"/>
  <c r="R2099" i="5"/>
  <c r="I1379" i="5"/>
  <c r="J7" i="5"/>
  <c r="G1419" i="5"/>
  <c r="J2099" i="5"/>
  <c r="J2491" i="5"/>
  <c r="I1419" i="5"/>
  <c r="H1787" i="5"/>
  <c r="F1419" i="5"/>
  <c r="G7" i="5"/>
  <c r="G1819" i="5"/>
  <c r="J2411" i="5"/>
  <c r="F1912" i="5"/>
  <c r="G1912" i="5"/>
  <c r="R1912" i="5"/>
  <c r="G2136" i="5"/>
  <c r="I1211" i="5"/>
  <c r="G1811" i="5"/>
  <c r="H1707" i="5"/>
  <c r="G1379" i="5"/>
  <c r="H10" i="5"/>
  <c r="F1379" i="5"/>
  <c r="G1339" i="5"/>
  <c r="J1840" i="5"/>
  <c r="J13" i="5"/>
  <c r="J2440" i="5"/>
  <c r="R2144" i="5"/>
  <c r="H2083" i="5"/>
  <c r="I2419" i="5"/>
  <c r="F764" i="5"/>
  <c r="I1252" i="5"/>
  <c r="R2467" i="5"/>
  <c r="R13" i="5"/>
  <c r="R1251" i="5"/>
  <c r="H1083" i="5"/>
  <c r="G2144" i="5"/>
  <c r="H2144" i="5"/>
  <c r="J1235" i="5"/>
  <c r="H2099" i="5"/>
  <c r="F13" i="5"/>
  <c r="I13" i="5"/>
  <c r="H2419" i="5"/>
  <c r="H212" i="5"/>
  <c r="H1179" i="5"/>
  <c r="F1819" i="5"/>
  <c r="F2099" i="5"/>
  <c r="H2467" i="5"/>
  <c r="I10" i="5"/>
  <c r="A29" i="6"/>
  <c r="R10" i="5"/>
  <c r="G20" i="5"/>
  <c r="F11" i="5"/>
  <c r="G13" i="5"/>
  <c r="F14" i="5"/>
  <c r="H7" i="5"/>
  <c r="R7" i="5"/>
  <c r="F7" i="5"/>
  <c r="G12"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J6" i="5"/>
  <c r="H6" i="5"/>
  <c r="F6" i="5"/>
  <c r="I6" i="5"/>
  <c r="G6"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R6" i="5"/>
  <c r="I1395" i="5"/>
  <c r="I116" i="5"/>
  <c r="J1635" i="5"/>
  <c r="F1715" i="5"/>
  <c r="G1715" i="5"/>
  <c r="I1715" i="5"/>
  <c r="I1787" i="5"/>
  <c r="J2219" i="5"/>
  <c r="H1867" i="5"/>
  <c r="I1867" i="5"/>
  <c r="H1995" i="5"/>
  <c r="G1995" i="5"/>
  <c r="J1995" i="5"/>
  <c r="G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I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I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J20" i="5"/>
  <c r="H20" i="5"/>
  <c r="G867" i="5"/>
  <c r="J867" i="5"/>
  <c r="F867" i="5"/>
  <c r="R867" i="5"/>
  <c r="H867" i="5"/>
  <c r="I867" i="5"/>
  <c r="G915" i="5"/>
  <c r="J915" i="5"/>
  <c r="R915" i="5"/>
  <c r="H915" i="5"/>
  <c r="I915" i="5"/>
  <c r="J1139" i="5"/>
  <c r="F1139" i="5"/>
  <c r="G1139" i="5"/>
  <c r="I1139" i="5"/>
  <c r="H1243" i="5"/>
  <c r="H1299" i="5"/>
  <c r="G1363" i="5"/>
  <c r="H1363" i="5"/>
  <c r="G28" i="5"/>
  <c r="H28" i="5"/>
  <c r="I28" i="5"/>
  <c r="F28" i="5"/>
  <c r="J28" i="5"/>
  <c r="R699" i="5"/>
  <c r="R875" i="5"/>
  <c r="H875" i="5"/>
  <c r="I875" i="5"/>
  <c r="G875" i="5"/>
  <c r="F875" i="5"/>
  <c r="J875" i="5"/>
  <c r="F731" i="5"/>
  <c r="G731" i="5"/>
  <c r="J731" i="5"/>
  <c r="I731" i="5"/>
  <c r="I803" i="5"/>
  <c r="G947" i="5"/>
  <c r="G1147" i="5"/>
  <c r="J1147" i="5"/>
  <c r="F1147" i="5"/>
  <c r="I1147" i="5"/>
  <c r="F1219" i="5"/>
  <c r="I1219" i="5"/>
  <c r="I1307" i="5"/>
  <c r="J1307"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I2356" i="5"/>
  <c r="J2356" i="5"/>
  <c r="R60" i="5"/>
  <c r="I60" i="5"/>
  <c r="H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R140" i="5"/>
  <c r="H140" i="5"/>
  <c r="F140" i="5"/>
  <c r="J172" i="5"/>
  <c r="R172" i="5"/>
  <c r="H172" i="5"/>
  <c r="H228" i="5"/>
  <c r="R228" i="5"/>
  <c r="J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196" i="5"/>
  <c r="F196" i="5"/>
  <c r="J196" i="5"/>
  <c r="R236" i="5"/>
  <c r="I236" i="5"/>
  <c r="J236" i="5"/>
  <c r="H236" i="5"/>
  <c r="F236" i="5"/>
  <c r="G236" i="5"/>
  <c r="F300" i="5"/>
  <c r="R300" i="5"/>
  <c r="I300" i="5"/>
  <c r="J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H1963" i="5"/>
  <c r="F1963" i="5"/>
  <c r="I2227" i="5"/>
  <c r="H2227" i="5"/>
  <c r="J2227" i="5"/>
  <c r="G131" i="5"/>
  <c r="I131" i="5"/>
  <c r="F1755" i="5"/>
  <c r="R1755" i="5"/>
  <c r="J1755" i="5"/>
  <c r="H555" i="5"/>
  <c r="J555" i="5"/>
  <c r="R555" i="5"/>
  <c r="I555" i="5"/>
  <c r="F555" i="5"/>
  <c r="G555" i="5"/>
  <c r="H763" i="5"/>
  <c r="I763" i="5"/>
  <c r="R763" i="5"/>
  <c r="J763" i="5"/>
  <c r="H1907" i="5"/>
  <c r="J1907" i="5"/>
  <c r="I2235" i="5"/>
  <c r="J179"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203" i="5"/>
  <c r="J203" i="5"/>
  <c r="I203" i="5"/>
  <c r="F203" i="5"/>
  <c r="R203" i="5"/>
  <c r="H203" i="5"/>
  <c r="I651" i="5"/>
  <c r="G851" i="5"/>
  <c r="H851" i="5"/>
  <c r="J851" i="5"/>
  <c r="I851" i="5"/>
  <c r="F851" i="5"/>
  <c r="R851" i="5"/>
  <c r="F1939" i="5"/>
  <c r="I2019" i="5"/>
  <c r="H2163" i="5"/>
  <c r="F2163" i="5"/>
  <c r="I2163" i="5"/>
  <c r="J2163" i="5"/>
  <c r="J115" i="5"/>
  <c r="G115" i="5"/>
  <c r="F115" i="5"/>
  <c r="R115" i="5"/>
  <c r="H115" i="5"/>
  <c r="I115" i="5"/>
  <c r="J1739" i="5"/>
  <c r="I1739" i="5"/>
  <c r="F1739" i="5"/>
  <c r="R1739" i="5"/>
  <c r="R2305" i="5"/>
  <c r="I2345" i="5"/>
  <c r="R1268" i="5"/>
  <c r="H1268" i="5"/>
  <c r="F1268" i="5"/>
  <c r="F1156" i="5"/>
  <c r="J1156" i="5"/>
  <c r="I1156" i="5"/>
  <c r="H1156" i="5"/>
  <c r="R1156" i="5"/>
  <c r="J1548" i="5"/>
  <c r="H1548" i="5"/>
  <c r="R1548" i="5"/>
  <c r="I1548" i="5"/>
  <c r="S45" i="5"/>
  <c r="S39" i="5"/>
  <c r="S53" i="5"/>
  <c r="S65" i="5"/>
  <c r="S77" i="5"/>
  <c r="S88" i="5"/>
  <c r="S74" i="5"/>
  <c r="S24" i="5"/>
  <c r="S50" i="5"/>
  <c r="S48" i="5"/>
  <c r="S72" i="5"/>
  <c r="S84" i="5"/>
  <c r="S67" i="5"/>
  <c r="S87" i="5"/>
  <c r="S42" i="5"/>
  <c r="S56" i="5"/>
  <c r="S34" i="5"/>
  <c r="S22" i="5"/>
  <c r="S38" i="5"/>
  <c r="S58" i="5"/>
  <c r="S55" i="5"/>
  <c r="S33" i="5"/>
  <c r="S71" i="5"/>
  <c r="S30" i="5"/>
  <c r="S49" i="5"/>
  <c r="S40" i="5"/>
  <c r="S32" i="5"/>
  <c r="S59" i="5"/>
  <c r="S26" i="5"/>
  <c r="S19" i="5"/>
  <c r="S73" i="5"/>
  <c r="S35" i="5"/>
  <c r="S28" i="5"/>
  <c r="S10" i="5"/>
  <c r="S7" i="5"/>
  <c r="S13" i="5"/>
  <c r="S6" i="5"/>
  <c r="S92" i="5"/>
  <c r="F8" i="5"/>
  <c r="H8" i="5"/>
  <c r="J11" i="5"/>
  <c r="J14" i="5"/>
  <c r="J15" i="5"/>
  <c r="R9" i="5"/>
  <c r="I9" i="5"/>
  <c r="S68" i="5"/>
  <c r="S60" i="5"/>
  <c r="S44" i="5"/>
  <c r="S16" i="5"/>
  <c r="S36" i="5"/>
  <c r="S20" i="5"/>
  <c r="S12" i="5"/>
  <c r="S9" i="5"/>
  <c r="S14" i="5"/>
  <c r="S8" i="5"/>
  <c r="S15" i="5"/>
  <c r="S11"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I12" i="5"/>
  <c r="H2235" i="5"/>
  <c r="H644"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H12" i="5"/>
  <c r="J644" i="5"/>
  <c r="H1199" i="5"/>
  <c r="R12" i="5"/>
  <c r="R644" i="5"/>
  <c r="R2383" i="5"/>
  <c r="G1967" i="5"/>
  <c r="J70" i="5"/>
  <c r="F70" i="5"/>
  <c r="R70" i="5"/>
  <c r="H70" i="5"/>
  <c r="I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I2402" i="5"/>
  <c r="F12" i="5"/>
  <c r="J12" i="5"/>
  <c r="F1199" i="5"/>
  <c r="H2436" i="5"/>
  <c r="F2436" i="5"/>
  <c r="H1671" i="5"/>
  <c r="G1671" i="5"/>
  <c r="J1926" i="5"/>
  <c r="I1926" i="5"/>
  <c r="G1926" i="5"/>
  <c r="F1926" i="5"/>
  <c r="F2378" i="5"/>
  <c r="I2378" i="5"/>
  <c r="H2378" i="5"/>
  <c r="J2378" i="5"/>
  <c r="G2378" i="5"/>
  <c r="G236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J66" i="5"/>
  <c r="G1562" i="5"/>
  <c r="R1690" i="5"/>
  <c r="H814" i="5"/>
  <c r="F814" i="5"/>
  <c r="H903" i="5"/>
  <c r="J638" i="5"/>
  <c r="J18"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H1331" i="5"/>
  <c r="F1935" i="5"/>
  <c r="I1935" i="5"/>
  <c r="J1935" i="5"/>
  <c r="R1935" i="5"/>
  <c r="G1935" i="5"/>
  <c r="H1935" i="5"/>
  <c r="F1947" i="5"/>
  <c r="J1947" i="5"/>
  <c r="H1636" i="5"/>
  <c r="I1180" i="5"/>
  <c r="R795" i="5"/>
  <c r="H795" i="5"/>
  <c r="J1379" i="5"/>
  <c r="H1379" i="5"/>
  <c r="R1379" i="5"/>
  <c r="G1411" i="5"/>
  <c r="R1411" i="5"/>
  <c r="I1411" i="5"/>
  <c r="H1411" i="5"/>
  <c r="J1667" i="5"/>
  <c r="I1667" i="5"/>
  <c r="G1707" i="5"/>
  <c r="J1707" i="5"/>
  <c r="F1899" i="5"/>
  <c r="J1899" i="5"/>
  <c r="H1899" i="5"/>
  <c r="I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I2260" i="5"/>
  <c r="H2260" i="5"/>
  <c r="F2260" i="5"/>
  <c r="G2260" i="5"/>
  <c r="J2236" i="5"/>
  <c r="R2228" i="5"/>
  <c r="F2228" i="5"/>
  <c r="G2228" i="5"/>
  <c r="J2228" i="5"/>
  <c r="H2228" i="5"/>
  <c r="I2228" i="5"/>
  <c r="R2188" i="5"/>
  <c r="I2188" i="5"/>
  <c r="J2188" i="5"/>
  <c r="G2188" i="5"/>
  <c r="F2188" i="5"/>
  <c r="I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8" i="5"/>
  <c r="J131"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J132"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R8" i="5"/>
  <c r="G8" i="5"/>
  <c r="I8"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G2201" i="5"/>
  <c r="G2169" i="5"/>
  <c r="G2161" i="5"/>
  <c r="G2113" i="5"/>
  <c r="G2097"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G3" i="5"/>
  <c r="C19" i="3"/>
  <c r="B20" i="4"/>
  <c r="A11" i="6"/>
  <c r="B71" i="4"/>
  <c r="A49" i="6"/>
  <c r="B4" i="5"/>
  <c r="B10" i="4"/>
  <c r="A6" i="6"/>
  <c r="B22" i="4"/>
  <c r="A13" i="6"/>
  <c r="B4" i="4"/>
  <c r="B18" i="4"/>
  <c r="A10" i="6"/>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I14" i="5"/>
  <c r="H2019" i="5"/>
  <c r="H787" i="5"/>
  <c r="I627" i="5"/>
  <c r="R420" i="5"/>
  <c r="I1852" i="5"/>
  <c r="R1740" i="5"/>
  <c r="F860" i="5"/>
  <c r="F820" i="5"/>
  <c r="F788" i="5"/>
  <c r="J660" i="5"/>
  <c r="J1316" i="5"/>
  <c r="H1540" i="5"/>
  <c r="H636" i="5"/>
  <c r="J1020" i="5"/>
  <c r="F1851" i="5"/>
  <c r="F1747" i="5"/>
  <c r="R1403" i="5"/>
  <c r="J923" i="5"/>
  <c r="R1696" i="5"/>
  <c r="I2475" i="5"/>
  <c r="J1851" i="5"/>
  <c r="J267" i="5"/>
  <c r="H14" i="5"/>
  <c r="I11" i="5"/>
  <c r="F787" i="5"/>
  <c r="F420" i="5"/>
  <c r="R1116" i="5"/>
  <c r="R860" i="5"/>
  <c r="R820" i="5"/>
  <c r="R660" i="5"/>
  <c r="J1540" i="5"/>
  <c r="R1020" i="5"/>
  <c r="I580" i="5"/>
  <c r="J747" i="5"/>
  <c r="F683" i="5"/>
  <c r="J2275" i="5"/>
  <c r="F2035" i="5"/>
  <c r="J1883" i="5"/>
  <c r="I923" i="5"/>
  <c r="F1696" i="5"/>
  <c r="R1808" i="5"/>
  <c r="G1150" i="5"/>
  <c r="H1398" i="5"/>
  <c r="I1150" i="5"/>
  <c r="G14" i="5"/>
  <c r="H11"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G11" i="5"/>
  <c r="R11"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J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I510" i="5"/>
  <c r="H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G77" i="5"/>
  <c r="I77" i="5"/>
  <c r="J77" i="5"/>
  <c r="R77" i="5"/>
  <c r="F77" i="5"/>
  <c r="I23" i="5"/>
  <c r="J23" i="5"/>
  <c r="F2294" i="5"/>
  <c r="J2294" i="5"/>
  <c r="I2154" i="5"/>
  <c r="G2154" i="5"/>
  <c r="G2006" i="5"/>
  <c r="I2006" i="5"/>
  <c r="J2006" i="5"/>
  <c r="H2006" i="5"/>
  <c r="R2006" i="5"/>
  <c r="I1998" i="5"/>
  <c r="R1846" i="5"/>
  <c r="J1470" i="5"/>
  <c r="G1470" i="5"/>
  <c r="F1470" i="5"/>
  <c r="H1470" i="5"/>
  <c r="R1470" i="5"/>
  <c r="H2066" i="5"/>
  <c r="R2066" i="5"/>
  <c r="G2066" i="5"/>
  <c r="F2066" i="5"/>
  <c r="F2098" i="5"/>
  <c r="A33" i="2"/>
  <c r="B13" i="3"/>
  <c r="A35" i="2"/>
  <c r="C12" i="3"/>
  <c r="B14" i="3"/>
  <c r="B15" i="3"/>
  <c r="A7" i="2"/>
  <c r="B14" i="4"/>
  <c r="B7" i="3"/>
  <c r="A31" i="2"/>
  <c r="C8" i="3"/>
  <c r="B18" i="3"/>
  <c r="B73" i="4"/>
  <c r="A51" i="6"/>
  <c r="A50" i="2"/>
  <c r="A40" i="2"/>
  <c r="C18" i="3"/>
  <c r="A3" i="2"/>
  <c r="I4" i="4"/>
  <c r="C13" i="3"/>
  <c r="A41" i="2"/>
  <c r="B69" i="4"/>
  <c r="A48" i="6"/>
  <c r="A27" i="2"/>
  <c r="A55" i="2"/>
  <c r="A66" i="2"/>
  <c r="A73" i="2"/>
  <c r="A16" i="2"/>
  <c r="C17" i="3"/>
  <c r="A20" i="2"/>
  <c r="B6" i="3"/>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I955" i="5"/>
  <c r="G955" i="5"/>
  <c r="F955" i="5"/>
  <c r="R955" i="5"/>
  <c r="I795" i="5"/>
  <c r="G795" i="5"/>
  <c r="G899" i="5"/>
  <c r="J899" i="5"/>
  <c r="H2112" i="5"/>
  <c r="R2112" i="5"/>
  <c r="G108" i="5"/>
  <c r="J108" i="5"/>
  <c r="I196" i="5"/>
  <c r="H196"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J44" i="5"/>
  <c r="H827" i="5"/>
  <c r="R827" i="5"/>
  <c r="G827" i="5"/>
  <c r="G891" i="5"/>
  <c r="J891" i="5"/>
  <c r="F1035" i="5"/>
  <c r="H1035" i="5"/>
  <c r="G1035" i="5"/>
  <c r="R2219" i="5"/>
  <c r="F2219" i="5"/>
  <c r="I2219" i="5"/>
  <c r="G2219" i="5"/>
  <c r="H2459" i="5"/>
  <c r="R2459" i="5"/>
  <c r="G60" i="5"/>
  <c r="J60" i="5"/>
  <c r="G116" i="5"/>
  <c r="R116" i="5"/>
  <c r="G212" i="5"/>
  <c r="R212" i="5"/>
  <c r="J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J156" i="5"/>
  <c r="R156" i="5"/>
  <c r="G1540" i="5"/>
  <c r="R1540" i="5"/>
  <c r="G1604" i="5"/>
  <c r="J1604" i="5"/>
  <c r="G2027" i="5"/>
  <c r="F2027" i="5"/>
  <c r="H202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F81" i="5"/>
  <c r="J81" i="5"/>
  <c r="B31" i="4"/>
  <c r="A19" i="6"/>
  <c r="B21" i="4"/>
  <c r="A12" i="6"/>
  <c r="B17" i="4"/>
  <c r="A9" i="6"/>
  <c r="B15" i="4"/>
  <c r="A7" i="6"/>
  <c r="B19" i="4"/>
  <c r="B25" i="4"/>
  <c r="A14" i="6"/>
  <c r="D2" i="4"/>
  <c r="B6" i="4"/>
  <c r="C21" i="3"/>
  <c r="B9" i="4"/>
  <c r="A5" i="6"/>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186" i="5"/>
  <c r="S634" i="5"/>
  <c r="R30" i="5"/>
  <c r="J30"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J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H2331" i="5"/>
  <c r="G2323" i="5"/>
  <c r="G539" i="5"/>
  <c r="G403" i="5"/>
  <c r="G2395" i="5"/>
  <c r="G2444" i="5"/>
  <c r="I2492" i="5"/>
  <c r="J1863" i="5"/>
  <c r="F2068" i="5"/>
  <c r="R2068" i="5"/>
  <c r="G1887" i="5"/>
  <c r="H25" i="6"/>
  <c r="D25" i="6"/>
  <c r="D31" i="6"/>
  <c r="J4" i="5"/>
  <c r="M4" i="5"/>
  <c r="K4" i="5"/>
  <c r="P4" i="5"/>
  <c r="D4" i="8"/>
  <c r="B1001" i="7"/>
  <c r="B35" i="4"/>
  <c r="B38" i="4"/>
  <c r="A23" i="6"/>
  <c r="B3" i="6"/>
  <c r="A4" i="8"/>
  <c r="B22" i="3"/>
  <c r="B4" i="8"/>
  <c r="B34" i="4"/>
  <c r="B40" i="4"/>
  <c r="B46" i="4"/>
  <c r="A30" i="6"/>
  <c r="C3" i="6"/>
  <c r="I4" i="8"/>
  <c r="C5" i="7"/>
  <c r="A1" i="6"/>
  <c r="A85" i="4"/>
  <c r="B81" i="4"/>
  <c r="A57" i="6"/>
  <c r="H4" i="5"/>
  <c r="O4" i="5"/>
  <c r="B2" i="5"/>
  <c r="B41" i="4"/>
  <c r="A26" i="6"/>
  <c r="D3" i="6"/>
  <c r="B20" i="1"/>
  <c r="B29" i="4"/>
  <c r="A18" i="6"/>
  <c r="A3" i="6"/>
  <c r="D5" i="7"/>
  <c r="B32" i="4"/>
  <c r="A20" i="6"/>
  <c r="N4" i="5"/>
  <c r="B28" i="4"/>
  <c r="A17" i="6"/>
  <c r="G4" i="5"/>
  <c r="A1" i="7"/>
  <c r="F4" i="5"/>
  <c r="C4" i="8"/>
  <c r="A1" i="8"/>
  <c r="B27" i="4"/>
  <c r="A16" i="6"/>
  <c r="B79" i="4"/>
  <c r="A55" i="6"/>
  <c r="D1" i="6"/>
  <c r="B5" i="7"/>
  <c r="A64" i="2"/>
  <c r="A47" i="2"/>
  <c r="H4" i="8"/>
  <c r="F4" i="8"/>
  <c r="B3" i="5"/>
  <c r="G4" i="8"/>
  <c r="I4" i="5"/>
  <c r="L4" i="5"/>
  <c r="B68" i="4"/>
  <c r="A47" i="6"/>
  <c r="A4" i="5"/>
  <c r="G25" i="4"/>
  <c r="G37" i="4"/>
  <c r="D25" i="4"/>
  <c r="D68" i="4"/>
  <c r="I1536" i="5"/>
  <c r="H1536" i="5"/>
  <c r="I1432" i="5"/>
  <c r="R1312" i="5"/>
  <c r="I1312" i="5"/>
  <c r="J792" i="5"/>
  <c r="H792" i="5"/>
  <c r="R792" i="5"/>
  <c r="G456" i="5"/>
  <c r="F456" i="5"/>
  <c r="I432" i="5"/>
  <c r="J432" i="5"/>
  <c r="F368" i="5"/>
  <c r="H368" i="5"/>
  <c r="R304" i="5"/>
  <c r="H104" i="5"/>
  <c r="J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J312" i="5"/>
  <c r="H280" i="5"/>
  <c r="R280" i="5"/>
  <c r="I192" i="5"/>
  <c r="H192" i="5"/>
  <c r="R192" i="5"/>
  <c r="F192"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S66" i="5"/>
  <c r="S18" i="5"/>
  <c r="H2438" i="5"/>
  <c r="S2106" i="5"/>
  <c r="S1978" i="5"/>
  <c r="J2040" i="5"/>
  <c r="I2320" i="5"/>
  <c r="I2070" i="5"/>
  <c r="G2199" i="5"/>
  <c r="R2199" i="5"/>
  <c r="H2199" i="5"/>
  <c r="J2199" i="5"/>
  <c r="I2199" i="5"/>
  <c r="I2143" i="5"/>
  <c r="J2143" i="5"/>
  <c r="S1418" i="5"/>
  <c r="R2264" i="5"/>
  <c r="R2331" i="5"/>
  <c r="S1394" i="5"/>
  <c r="S962" i="5"/>
  <c r="G408" i="5"/>
  <c r="G83" i="5"/>
  <c r="R55" i="5"/>
  <c r="J2331" i="5"/>
  <c r="I2264" i="5"/>
  <c r="R312" i="5"/>
  <c r="S922" i="5"/>
  <c r="J2438" i="5"/>
  <c r="R1280" i="5"/>
  <c r="G2320" i="5"/>
  <c r="F408" i="5"/>
  <c r="F752" i="5"/>
  <c r="S1170" i="5"/>
  <c r="S210" i="5"/>
  <c r="H55" i="5"/>
  <c r="G280" i="5"/>
  <c r="R688" i="5"/>
  <c r="S1810" i="5"/>
  <c r="S1178" i="5"/>
  <c r="S1186" i="5"/>
  <c r="S994" i="5"/>
  <c r="H81" i="5"/>
  <c r="R2280" i="5"/>
  <c r="G1136" i="5"/>
  <c r="F2320" i="5"/>
  <c r="F2199" i="5"/>
  <c r="S1298" i="5"/>
  <c r="G863" i="5"/>
  <c r="F863" i="5"/>
  <c r="H83" i="5"/>
  <c r="F83" i="5"/>
  <c r="J1318" i="5"/>
  <c r="G2264" i="5"/>
  <c r="S1666" i="5"/>
  <c r="S1602" i="5"/>
  <c r="J192" i="5"/>
  <c r="G1280" i="5"/>
  <c r="H2320" i="5"/>
  <c r="G1160" i="5"/>
  <c r="S1946" i="5"/>
  <c r="G2120" i="5"/>
  <c r="R83" i="5"/>
  <c r="S1866" i="5"/>
  <c r="I312" i="5"/>
  <c r="H89" i="5"/>
  <c r="J55" i="5"/>
  <c r="S1130" i="5"/>
  <c r="I81" i="5"/>
  <c r="J1280" i="5"/>
  <c r="F2264" i="5"/>
  <c r="S2242" i="5"/>
  <c r="S2002" i="5"/>
  <c r="G1071" i="5"/>
  <c r="I1071" i="5"/>
  <c r="I1386" i="5"/>
  <c r="J1386" i="5"/>
  <c r="J1735" i="5"/>
  <c r="J83" i="5"/>
  <c r="F2438" i="5"/>
  <c r="H312" i="5"/>
  <c r="G688" i="5"/>
  <c r="F280" i="5"/>
  <c r="G312" i="5"/>
  <c r="H688" i="5"/>
  <c r="G81" i="5"/>
  <c r="H2280" i="5"/>
  <c r="G1408" i="5"/>
  <c r="J1234" i="5"/>
  <c r="F1234" i="5"/>
  <c r="F2255" i="5"/>
  <c r="I2255" i="5"/>
  <c r="G1530" i="5"/>
  <c r="I1530" i="5"/>
  <c r="G2183" i="5"/>
  <c r="G2119" i="5"/>
  <c r="H1143" i="5"/>
  <c r="R1138" i="5"/>
  <c r="H130" i="5"/>
  <c r="I1138" i="5"/>
  <c r="R1682" i="5"/>
  <c r="H1682" i="5"/>
  <c r="F1892" i="5"/>
  <c r="R1892" i="5"/>
  <c r="R130" i="5"/>
  <c r="I1932" i="5"/>
  <c r="H1932" i="5"/>
  <c r="I1788" i="5"/>
  <c r="R1873" i="5"/>
  <c r="F1873" i="5"/>
  <c r="G1367" i="5"/>
  <c r="G1287" i="5"/>
  <c r="S2321" i="5"/>
  <c r="J2258" i="5"/>
  <c r="I2449" i="5"/>
  <c r="G2457" i="5"/>
  <c r="G1460" i="5"/>
  <c r="G1761" i="5"/>
  <c r="H1355" i="5"/>
  <c r="R2003" i="5"/>
  <c r="G2003" i="5"/>
  <c r="G148" i="5"/>
  <c r="G1380" i="5"/>
  <c r="J1411" i="5"/>
  <c r="J1776" i="5"/>
  <c r="G980" i="5"/>
  <c r="J1268" i="5"/>
  <c r="I2305" i="5"/>
  <c r="H1755" i="5"/>
  <c r="J924" i="5"/>
  <c r="J676" i="5"/>
  <c r="J148"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J227"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46" i="5"/>
  <c r="G1013" i="5"/>
  <c r="G1093" i="5"/>
  <c r="G661" i="5"/>
  <c r="G517" i="5"/>
  <c r="G845" i="5"/>
  <c r="G54" i="5"/>
  <c r="G653" i="5"/>
  <c r="G981" i="5"/>
  <c r="G541" i="5"/>
  <c r="G5" i="6"/>
  <c r="H5" i="6"/>
  <c r="D5" i="6"/>
  <c r="H15" i="5"/>
  <c r="R15" i="5"/>
  <c r="G9"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H524" i="5"/>
  <c r="R715" i="5"/>
  <c r="H2008" i="5"/>
  <c r="R1512" i="5"/>
  <c r="H2243"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H9" i="5"/>
  <c r="G15" i="5"/>
  <c r="F2345" i="5"/>
  <c r="F571" i="5"/>
  <c r="H179" i="5"/>
  <c r="R1907" i="5"/>
  <c r="G627"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F9" i="5"/>
  <c r="I15" i="5"/>
  <c r="H2345" i="5"/>
  <c r="J9"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J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J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1211" i="5"/>
  <c r="G1211" i="5"/>
  <c r="G196" i="5"/>
  <c r="F1275" i="5"/>
  <c r="R1331" i="5"/>
  <c r="G10"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I2247" i="5"/>
  <c r="H2247" i="5"/>
  <c r="J2247" i="5"/>
  <c r="J1756" i="5"/>
  <c r="I1756" i="5"/>
  <c r="F1756" i="5"/>
  <c r="F2247" i="5"/>
  <c r="G2177" i="5"/>
  <c r="J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J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J129" i="5"/>
  <c r="H129" i="5"/>
  <c r="R129"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J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J57"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J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H25" i="5"/>
  <c r="I25" i="5"/>
  <c r="J25" i="5"/>
  <c r="F25" i="5"/>
  <c r="R25" i="5"/>
  <c r="R136" i="5"/>
  <c r="J136" i="5"/>
  <c r="F136" i="5"/>
  <c r="H136" i="5"/>
  <c r="I136"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R2295" i="5"/>
  <c r="H2295" i="5"/>
  <c r="F2295" i="5"/>
  <c r="R2000" i="5"/>
  <c r="G2000" i="5"/>
  <c r="I2000" i="5"/>
  <c r="H2000" i="5"/>
  <c r="F2000" i="5"/>
  <c r="J2000" i="5"/>
  <c r="F176" i="5"/>
  <c r="I176" i="5"/>
  <c r="R176" i="5"/>
  <c r="G176" i="5"/>
  <c r="J176"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J41" i="5"/>
  <c r="H41" i="5"/>
  <c r="G41" i="5"/>
  <c r="R73" i="5"/>
  <c r="H73" i="5"/>
  <c r="J73" i="5"/>
  <c r="I73" i="5"/>
  <c r="F73" i="5"/>
  <c r="G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49" i="5"/>
  <c r="F49" i="5"/>
  <c r="G49" i="5"/>
  <c r="H49" i="5"/>
  <c r="R49" i="5"/>
  <c r="I49"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J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R22" i="5"/>
  <c r="H22" i="5"/>
  <c r="I22" i="5"/>
  <c r="G22" i="5"/>
  <c r="J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I893" i="5"/>
  <c r="F893" i="5"/>
  <c r="R893" i="5"/>
  <c r="H893" i="5"/>
  <c r="G893" i="5"/>
  <c r="J893" i="5"/>
  <c r="F669" i="5"/>
  <c r="R669" i="5"/>
  <c r="J669" i="5"/>
  <c r="H669" i="5"/>
  <c r="I669" i="5"/>
  <c r="G669" i="5"/>
  <c r="H1093" i="5"/>
  <c r="F1093" i="5"/>
  <c r="I1093" i="5"/>
  <c r="R1093" i="5"/>
  <c r="J1093" i="5"/>
  <c r="R285" i="5"/>
  <c r="I285" i="5"/>
  <c r="F285" i="5"/>
  <c r="G285" i="5"/>
  <c r="H285" i="5"/>
  <c r="J285"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AB1836" i="5"/>
  <c r="V1836" i="5"/>
  <c r="AB1817" i="5"/>
  <c r="V1817" i="5"/>
  <c r="AB1366" i="5"/>
  <c r="V1366" i="5"/>
  <c r="AB1238" i="5"/>
  <c r="V1238" i="5"/>
  <c r="G1238" i="5"/>
  <c r="AB1137" i="5"/>
  <c r="V1137" i="5"/>
  <c r="AB100" i="5"/>
  <c r="V100" i="5"/>
  <c r="AB68" i="5"/>
  <c r="V68" i="5"/>
  <c r="AB36" i="5"/>
  <c r="V36" i="5"/>
  <c r="T2496" i="5"/>
  <c r="AB2496" i="5"/>
  <c r="T2464" i="5"/>
  <c r="AB2464" i="5"/>
  <c r="T2432" i="5"/>
  <c r="AB2432" i="5"/>
  <c r="T2400" i="5"/>
  <c r="AB2400" i="5"/>
  <c r="T2368" i="5"/>
  <c r="AB2368" i="5"/>
  <c r="T2336" i="5"/>
  <c r="AB2336" i="5"/>
  <c r="T2304" i="5"/>
  <c r="AB2304" i="5"/>
  <c r="T2272" i="5"/>
  <c r="AB2272" i="5"/>
  <c r="T2240" i="5"/>
  <c r="AB2240" i="5"/>
  <c r="T2208" i="5"/>
  <c r="AB2208" i="5"/>
  <c r="T2176" i="5"/>
  <c r="AB2176" i="5"/>
  <c r="T2144" i="5"/>
  <c r="AB2144" i="5"/>
  <c r="T2112" i="5"/>
  <c r="AB2112" i="5"/>
  <c r="T2080" i="5"/>
  <c r="AB2080" i="5"/>
  <c r="T2048" i="5"/>
  <c r="AB2048" i="5"/>
  <c r="T2016" i="5"/>
  <c r="AB2016" i="5"/>
  <c r="T1984" i="5"/>
  <c r="AB1984" i="5"/>
  <c r="T1952" i="5"/>
  <c r="AB1952" i="5"/>
  <c r="T1920" i="5"/>
  <c r="AB1920" i="5"/>
  <c r="T1888" i="5"/>
  <c r="AB1888" i="5"/>
  <c r="T1856" i="5"/>
  <c r="AB1856" i="5"/>
  <c r="T1824" i="5"/>
  <c r="AB1824" i="5"/>
  <c r="T1792" i="5"/>
  <c r="AB1792" i="5"/>
  <c r="T1760" i="5"/>
  <c r="AB1760" i="5"/>
  <c r="T1728" i="5"/>
  <c r="AB1728" i="5"/>
  <c r="T1696" i="5"/>
  <c r="AB1696" i="5"/>
  <c r="T1664" i="5"/>
  <c r="AB1664" i="5"/>
  <c r="T1632" i="5"/>
  <c r="AB1632" i="5"/>
  <c r="T1221" i="5"/>
  <c r="AB1221" i="5"/>
  <c r="T1189" i="5"/>
  <c r="AB1189" i="5"/>
  <c r="T1157" i="5"/>
  <c r="AB1157" i="5"/>
  <c r="T1125" i="5"/>
  <c r="AB1125" i="5"/>
  <c r="T1093" i="5"/>
  <c r="AB1093" i="5"/>
  <c r="T1061" i="5"/>
  <c r="AB1061" i="5"/>
  <c r="T1029" i="5"/>
  <c r="AB1029" i="5"/>
  <c r="T997" i="5"/>
  <c r="AB997" i="5"/>
  <c r="T965" i="5"/>
  <c r="AB965" i="5"/>
  <c r="T933" i="5"/>
  <c r="AB933" i="5"/>
  <c r="T901" i="5"/>
  <c r="AB901" i="5"/>
  <c r="T869" i="5"/>
  <c r="AB869" i="5"/>
  <c r="T837" i="5"/>
  <c r="AB837" i="5"/>
  <c r="T805" i="5"/>
  <c r="AB805" i="5"/>
  <c r="T773" i="5"/>
  <c r="AB773" i="5"/>
  <c r="T741" i="5"/>
  <c r="AB741" i="5"/>
  <c r="T709" i="5"/>
  <c r="AB709" i="5"/>
  <c r="T677" i="5"/>
  <c r="AB677" i="5"/>
  <c r="T666" i="5"/>
  <c r="AB666" i="5"/>
  <c r="T242" i="5"/>
  <c r="AB242" i="5"/>
  <c r="T236" i="5"/>
  <c r="AB236" i="5"/>
  <c r="T223" i="5"/>
  <c r="AB223" i="5"/>
  <c r="T210" i="5"/>
  <c r="AB210" i="5"/>
  <c r="T204" i="5"/>
  <c r="AB204" i="5"/>
  <c r="T178" i="5"/>
  <c r="AB178" i="5"/>
  <c r="T172" i="5"/>
  <c r="AB172" i="5"/>
  <c r="T146" i="5"/>
  <c r="AB146" i="5"/>
  <c r="J2107" i="5"/>
  <c r="G510" i="5"/>
  <c r="H2196" i="5"/>
  <c r="G2081" i="5"/>
  <c r="J2316" i="5"/>
  <c r="J2164" i="5"/>
  <c r="I2236" i="5"/>
  <c r="G2300" i="5"/>
  <c r="F2322" i="5"/>
  <c r="F2402" i="5"/>
  <c r="R2139" i="5"/>
  <c r="F2011" i="5"/>
  <c r="G2327" i="5"/>
  <c r="G202" i="5"/>
  <c r="G2268" i="5"/>
  <c r="R2268" i="5"/>
  <c r="H2220" i="5"/>
  <c r="H2062" i="5"/>
  <c r="I2359" i="5"/>
  <c r="G2338" i="5"/>
  <c r="I2094" i="5"/>
  <c r="J1844" i="5"/>
  <c r="R2386" i="5"/>
  <c r="J2386" i="5"/>
  <c r="F2354" i="5"/>
  <c r="F1966" i="5"/>
  <c r="R2375" i="5"/>
  <c r="J1830" i="5"/>
  <c r="H1778" i="5"/>
  <c r="R2306" i="5"/>
  <c r="G1998" i="5"/>
  <c r="H2132" i="5"/>
  <c r="I2364" i="5"/>
  <c r="J2423" i="5"/>
  <c r="G2231" i="5"/>
  <c r="J2407" i="5"/>
  <c r="S2304" i="5"/>
  <c r="R2311" i="5"/>
  <c r="J2226" i="5"/>
  <c r="J2311" i="5"/>
  <c r="H2412" i="5"/>
  <c r="J2370" i="5"/>
  <c r="J2279" i="5"/>
  <c r="S2176" i="5"/>
  <c r="F2290" i="5"/>
  <c r="H2290" i="5"/>
  <c r="G2132" i="5"/>
  <c r="R2274" i="5"/>
  <c r="I2418" i="5"/>
  <c r="H2391" i="5"/>
  <c r="H1966" i="5"/>
  <c r="F2327" i="5"/>
  <c r="S805" i="5"/>
  <c r="S933" i="5"/>
  <c r="F122" i="5"/>
  <c r="S2400" i="5"/>
  <c r="S2464" i="5"/>
  <c r="I1966" i="5"/>
  <c r="S1157" i="5"/>
  <c r="I2231" i="5"/>
  <c r="I2295" i="5"/>
  <c r="H2203" i="5"/>
  <c r="F2263" i="5"/>
  <c r="G2196" i="5"/>
  <c r="F2316" i="5"/>
  <c r="R2164" i="5"/>
  <c r="H2236" i="5"/>
  <c r="H2300" i="5"/>
  <c r="J2322" i="5"/>
  <c r="J2402" i="5"/>
  <c r="J2139" i="5"/>
  <c r="R2011" i="5"/>
  <c r="J2327" i="5"/>
  <c r="R2359" i="5"/>
  <c r="J2268" i="5"/>
  <c r="G2380" i="5"/>
  <c r="J2220" i="5"/>
  <c r="J2062" i="5"/>
  <c r="G2359" i="5"/>
  <c r="H2338" i="5"/>
  <c r="H2094" i="5"/>
  <c r="I1844" i="5"/>
  <c r="G2386" i="5"/>
  <c r="J2354" i="5"/>
  <c r="H2375" i="5"/>
  <c r="I1778" i="5"/>
  <c r="S869" i="5"/>
  <c r="F2364" i="5"/>
  <c r="I2423" i="5"/>
  <c r="F2231" i="5"/>
  <c r="I2407" i="5"/>
  <c r="H2226" i="5"/>
  <c r="R2338" i="5"/>
  <c r="F2375" i="5"/>
  <c r="R510" i="5"/>
  <c r="S172" i="5"/>
  <c r="F2311" i="5"/>
  <c r="H2242" i="5"/>
  <c r="R2242" i="5"/>
  <c r="S1061" i="5"/>
  <c r="I2190" i="5"/>
  <c r="H2274" i="5"/>
  <c r="S1984" i="5"/>
  <c r="F1934" i="5"/>
  <c r="R2418" i="5"/>
  <c r="I2391" i="5"/>
  <c r="H2332" i="5"/>
  <c r="S223" i="5"/>
  <c r="R2190" i="5"/>
  <c r="S773" i="5"/>
  <c r="S965" i="5"/>
  <c r="F2177" i="5"/>
  <c r="J2203" i="5"/>
  <c r="G2396" i="5"/>
  <c r="R2263" i="5"/>
  <c r="H2177" i="5"/>
  <c r="J2196" i="5"/>
  <c r="I2316" i="5"/>
  <c r="F2164" i="5"/>
  <c r="F2236" i="5"/>
  <c r="R2300" i="5"/>
  <c r="I2107" i="5"/>
  <c r="I2322" i="5"/>
  <c r="R2402" i="5"/>
  <c r="J1979" i="5"/>
  <c r="R2348" i="5"/>
  <c r="G2011" i="5"/>
  <c r="H1856" i="5"/>
  <c r="I2268" i="5"/>
  <c r="F2220" i="5"/>
  <c r="H2252" i="5"/>
  <c r="G2062" i="5"/>
  <c r="I2215" i="5"/>
  <c r="F2094" i="5"/>
  <c r="G1844" i="5"/>
  <c r="H2354" i="5"/>
  <c r="G2375" i="5"/>
  <c r="F1778" i="5"/>
  <c r="G2423" i="5"/>
  <c r="J2231" i="5"/>
  <c r="J2343" i="5"/>
  <c r="I2226" i="5"/>
  <c r="F2338" i="5"/>
  <c r="F2242" i="5"/>
  <c r="I2412" i="5"/>
  <c r="G2242" i="5"/>
  <c r="J2190" i="5"/>
  <c r="F2190" i="5"/>
  <c r="R2412" i="5"/>
  <c r="G2332" i="5"/>
  <c r="F2391" i="5"/>
  <c r="S901" i="5"/>
  <c r="F2418" i="5"/>
  <c r="S2336" i="5"/>
  <c r="S2144" i="5"/>
  <c r="J2375" i="5"/>
  <c r="S1952" i="5"/>
  <c r="J122" i="5"/>
  <c r="J202" i="5"/>
  <c r="R2396" i="5"/>
  <c r="R2370" i="5"/>
  <c r="R2062" i="5"/>
  <c r="V1906" i="5"/>
  <c r="H2258" i="5"/>
  <c r="G2295" i="5"/>
  <c r="R2327" i="5"/>
  <c r="I2177" i="5"/>
  <c r="F510" i="5"/>
  <c r="R2364" i="5"/>
  <c r="G2316" i="5"/>
  <c r="G2236" i="5"/>
  <c r="F2300" i="5"/>
  <c r="R2107" i="5"/>
  <c r="H2322" i="5"/>
  <c r="F1979" i="5"/>
  <c r="J2348" i="5"/>
  <c r="H2316" i="5"/>
  <c r="G1856" i="5"/>
  <c r="S2080" i="5"/>
  <c r="J2306" i="5"/>
  <c r="R202" i="5"/>
  <c r="S1664" i="5"/>
  <c r="G2418" i="5"/>
  <c r="H2268" i="5"/>
  <c r="I2220" i="5"/>
  <c r="I2252" i="5"/>
  <c r="S236" i="5"/>
  <c r="F2075" i="5"/>
  <c r="H2215" i="5"/>
  <c r="J2094" i="5"/>
  <c r="S1792" i="5"/>
  <c r="R2354" i="5"/>
  <c r="I2354" i="5"/>
  <c r="I2375" i="5"/>
  <c r="J1778" i="5"/>
  <c r="H2030" i="5"/>
  <c r="S2272" i="5"/>
  <c r="H2306" i="5"/>
  <c r="F2279" i="5"/>
  <c r="G1879" i="5"/>
  <c r="H2231" i="5"/>
  <c r="G2343" i="5"/>
  <c r="H2343" i="5"/>
  <c r="S1189" i="5"/>
  <c r="H2190" i="5"/>
  <c r="J2030" i="5"/>
  <c r="S837" i="5"/>
  <c r="G2402" i="5"/>
  <c r="I2263" i="5"/>
  <c r="S204" i="5"/>
  <c r="S997" i="5"/>
  <c r="R2332" i="5"/>
  <c r="H2423" i="5"/>
  <c r="J1879" i="5"/>
  <c r="R1778" i="5"/>
  <c r="F2258" i="5"/>
  <c r="I2327" i="5"/>
  <c r="R2177" i="5"/>
  <c r="F1998" i="5"/>
  <c r="J2364" i="5"/>
  <c r="I2300" i="5"/>
  <c r="F2043" i="5"/>
  <c r="G2107" i="5"/>
  <c r="G1906" i="5"/>
  <c r="G2322" i="5"/>
  <c r="F2348" i="5"/>
  <c r="F2380" i="5"/>
  <c r="G2139" i="5"/>
  <c r="I1856" i="5"/>
  <c r="H2171" i="5"/>
  <c r="I2306" i="5"/>
  <c r="I2396" i="5"/>
  <c r="J2252" i="5"/>
  <c r="G2407" i="5"/>
  <c r="R42" i="5"/>
  <c r="S1856" i="5"/>
  <c r="J2284" i="5"/>
  <c r="G1830" i="5"/>
  <c r="I2030" i="5"/>
  <c r="J2126" i="5"/>
  <c r="G2126" i="5"/>
  <c r="I2126" i="5"/>
  <c r="S1920" i="5"/>
  <c r="H2279" i="5"/>
  <c r="R2231" i="5"/>
  <c r="R2343" i="5"/>
  <c r="R1879" i="5"/>
  <c r="F2226" i="5"/>
  <c r="J2242" i="5"/>
  <c r="F2370" i="5"/>
  <c r="J2290" i="5"/>
  <c r="G2190" i="5"/>
  <c r="I2274" i="5"/>
  <c r="F2158" i="5"/>
  <c r="J1934" i="5"/>
  <c r="S1125" i="5"/>
  <c r="R1966" i="5"/>
  <c r="H2327" i="5"/>
  <c r="F202" i="5"/>
  <c r="G2391" i="5"/>
  <c r="G2284" i="5"/>
  <c r="F2412" i="5"/>
  <c r="S2368" i="5"/>
  <c r="G2263" i="5"/>
  <c r="S1888" i="5"/>
  <c r="H1934" i="5"/>
  <c r="R2284" i="5"/>
  <c r="H2407" i="5"/>
  <c r="I2258" i="5"/>
  <c r="H1998" i="5"/>
  <c r="I2132" i="5"/>
  <c r="H2364" i="5"/>
  <c r="H2164" i="5"/>
  <c r="J2300" i="5"/>
  <c r="R2043" i="5"/>
  <c r="H2348" i="5"/>
  <c r="I2380" i="5"/>
  <c r="H2139" i="5"/>
  <c r="H2011" i="5"/>
  <c r="F1856" i="5"/>
  <c r="G2171" i="5"/>
  <c r="F2396" i="5"/>
  <c r="G2252" i="5"/>
  <c r="R2407" i="5"/>
  <c r="I42" i="5"/>
  <c r="G2220" i="5"/>
  <c r="S709" i="5"/>
  <c r="H1830" i="5"/>
  <c r="G2030" i="5"/>
  <c r="F2126" i="5"/>
  <c r="I2279" i="5"/>
  <c r="F2196" i="5"/>
  <c r="F2252" i="5"/>
  <c r="I2343" i="5"/>
  <c r="I2242" i="5"/>
  <c r="G2412" i="5"/>
  <c r="G2370" i="5"/>
  <c r="I2290" i="5"/>
  <c r="R2290" i="5"/>
  <c r="J2274" i="5"/>
  <c r="H2158" i="5"/>
  <c r="R1934" i="5"/>
  <c r="I1934" i="5"/>
  <c r="J2391" i="5"/>
  <c r="F2284" i="5"/>
  <c r="J2263" i="5"/>
  <c r="S1824" i="5"/>
  <c r="R2030" i="5"/>
  <c r="S1696" i="5"/>
  <c r="J2359" i="5"/>
  <c r="G2258" i="5"/>
  <c r="J2295" i="5"/>
  <c r="H2209" i="5"/>
  <c r="F2203" i="5"/>
  <c r="R2247" i="5"/>
  <c r="R2258" i="5"/>
  <c r="J1998" i="5"/>
  <c r="R2132" i="5"/>
  <c r="G2364" i="5"/>
  <c r="G2164" i="5"/>
  <c r="R2236" i="5"/>
  <c r="J2043" i="5"/>
  <c r="R2075" i="5"/>
  <c r="G1966" i="5"/>
  <c r="H2402" i="5"/>
  <c r="I2348" i="5"/>
  <c r="J2380" i="5"/>
  <c r="F2139" i="5"/>
  <c r="J2011" i="5"/>
  <c r="H2043" i="5"/>
  <c r="J1856" i="5"/>
  <c r="F2171" i="5"/>
  <c r="R2215" i="5"/>
  <c r="I2171" i="5"/>
  <c r="H1844" i="5"/>
  <c r="J2396" i="5"/>
  <c r="F2062" i="5"/>
  <c r="F2359" i="5"/>
  <c r="I2338" i="5"/>
  <c r="R2094" i="5"/>
  <c r="F1879" i="5"/>
  <c r="I2386" i="5"/>
  <c r="H42" i="5"/>
  <c r="J2215" i="5"/>
  <c r="I1830" i="5"/>
  <c r="R2126" i="5"/>
  <c r="G2306" i="5"/>
  <c r="G122" i="5"/>
  <c r="G2279" i="5"/>
  <c r="F2423" i="5"/>
  <c r="R2196" i="5"/>
  <c r="R2252" i="5"/>
  <c r="G2226" i="5"/>
  <c r="J2412" i="5"/>
  <c r="S1221" i="5"/>
  <c r="I2370" i="5"/>
  <c r="J2158" i="5"/>
  <c r="G2274" i="5"/>
  <c r="I2158" i="5"/>
  <c r="R1386" i="5"/>
  <c r="G1934" i="5"/>
  <c r="H2418" i="5"/>
  <c r="J2332" i="5"/>
  <c r="I2284" i="5"/>
  <c r="S2496" i="5"/>
  <c r="S2112" i="5"/>
  <c r="S2048" i="5"/>
  <c r="H2263" i="5"/>
  <c r="R1830" i="5"/>
  <c r="F2343" i="5"/>
  <c r="AB1389" i="5"/>
  <c r="V1389" i="5"/>
  <c r="AB128" i="5"/>
  <c r="V128" i="5"/>
  <c r="T1466" i="5"/>
  <c r="AB1466" i="5"/>
  <c r="T1308" i="5"/>
  <c r="AB1308" i="5"/>
  <c r="T1257" i="5"/>
  <c r="AB1257" i="5"/>
  <c r="T1226" i="5"/>
  <c r="AB1226" i="5"/>
  <c r="T1193" i="5"/>
  <c r="AB1193" i="5"/>
  <c r="T1161" i="5"/>
  <c r="AB1161" i="5"/>
  <c r="T1129" i="5"/>
  <c r="AB1129" i="5"/>
  <c r="T1097" i="5"/>
  <c r="AB1097" i="5"/>
  <c r="T1065" i="5"/>
  <c r="AB1065" i="5"/>
  <c r="T1033" i="5"/>
  <c r="AB1033" i="5"/>
  <c r="T1001" i="5"/>
  <c r="AB1001" i="5"/>
  <c r="T969" i="5"/>
  <c r="AB969" i="5"/>
  <c r="T937" i="5"/>
  <c r="AB937" i="5"/>
  <c r="T905" i="5"/>
  <c r="AB905" i="5"/>
  <c r="T873" i="5"/>
  <c r="AB873" i="5"/>
  <c r="T841" i="5"/>
  <c r="AB841" i="5"/>
  <c r="T809" i="5"/>
  <c r="AB809" i="5"/>
  <c r="T777" i="5"/>
  <c r="AB777" i="5"/>
  <c r="T745" i="5"/>
  <c r="AB745" i="5"/>
  <c r="T713" i="5"/>
  <c r="AB713" i="5"/>
  <c r="T681" i="5"/>
  <c r="AB681" i="5"/>
  <c r="T325" i="5"/>
  <c r="AB325" i="5"/>
  <c r="T318" i="5"/>
  <c r="AB318" i="5"/>
  <c r="T274" i="5"/>
  <c r="AB274" i="5"/>
  <c r="T268" i="5"/>
  <c r="AB268" i="5"/>
  <c r="T255" i="5"/>
  <c r="AB255" i="5"/>
  <c r="T248" i="5"/>
  <c r="AB248" i="5"/>
  <c r="T235" i="5"/>
  <c r="AB235" i="5"/>
  <c r="T222" i="5"/>
  <c r="AB222" i="5"/>
  <c r="T216" i="5"/>
  <c r="AB216" i="5"/>
  <c r="T203" i="5"/>
  <c r="AB203" i="5"/>
  <c r="T190" i="5"/>
  <c r="AB190" i="5"/>
  <c r="T184" i="5"/>
  <c r="AB184" i="5"/>
  <c r="T158" i="5"/>
  <c r="AB158" i="5"/>
  <c r="T152" i="5"/>
  <c r="AB152" i="5"/>
  <c r="AB315" i="5"/>
  <c r="V315" i="5"/>
  <c r="AB320" i="5"/>
  <c r="V320" i="5"/>
  <c r="AB288" i="5"/>
  <c r="V288" i="5"/>
  <c r="C5" i="5"/>
  <c r="F64" i="6"/>
  <c r="C64" i="6"/>
  <c r="C5" i="6"/>
  <c r="B37" i="4"/>
  <c r="A22" i="6"/>
  <c r="B43" i="4"/>
  <c r="A27" i="6"/>
  <c r="H24" i="6"/>
  <c r="F34" i="6"/>
  <c r="H34" i="6"/>
  <c r="F61" i="6"/>
  <c r="F39" i="6"/>
  <c r="H39" i="6"/>
  <c r="F44" i="6"/>
  <c r="H44" i="6"/>
  <c r="B49" i="4"/>
  <c r="A32" i="6"/>
  <c r="B61" i="4"/>
  <c r="A42" i="6"/>
  <c r="B55" i="4"/>
  <c r="A37" i="6"/>
  <c r="F21" i="6"/>
  <c r="H21" i="6"/>
  <c r="D21" i="6"/>
  <c r="G16" i="6"/>
  <c r="H16" i="6"/>
  <c r="K60" i="6"/>
  <c r="D15" i="6"/>
  <c r="C20" i="6"/>
  <c r="C15" i="6"/>
  <c r="F23" i="6"/>
  <c r="F20" i="6"/>
  <c r="H20" i="6"/>
  <c r="D20" i="6"/>
  <c r="C13" i="6"/>
  <c r="D13" i="6"/>
  <c r="B64" i="4"/>
  <c r="A45" i="6"/>
  <c r="B58" i="4"/>
  <c r="A40" i="6"/>
  <c r="B75" i="4"/>
  <c r="A53" i="6"/>
  <c r="C8" i="6"/>
  <c r="D8" i="6"/>
  <c r="D7" i="6"/>
  <c r="C7" i="6"/>
  <c r="C9" i="6"/>
  <c r="D9" i="6"/>
  <c r="D11" i="6"/>
  <c r="C11" i="6"/>
  <c r="B56" i="4"/>
  <c r="A38" i="6"/>
  <c r="C10" i="6"/>
  <c r="C12" i="6"/>
  <c r="A24" i="6"/>
  <c r="B57" i="4"/>
  <c r="A39" i="6"/>
  <c r="C2" i="6"/>
  <c r="H59" i="6"/>
  <c r="B63" i="4"/>
  <c r="A44" i="6"/>
  <c r="F6" i="6"/>
  <c r="H6" i="6"/>
  <c r="C4" i="6"/>
  <c r="D4" i="6"/>
  <c r="A25" i="6"/>
  <c r="B52" i="4"/>
  <c r="A35" i="6"/>
  <c r="D55" i="4"/>
  <c r="B50" i="4"/>
  <c r="A33" i="6"/>
  <c r="B53" i="4"/>
  <c r="A36" i="6"/>
  <c r="B65" i="4"/>
  <c r="A46" i="6"/>
  <c r="G55" i="4"/>
  <c r="B62" i="4"/>
  <c r="A43" i="6"/>
  <c r="B59" i="4"/>
  <c r="A41" i="6"/>
  <c r="G31" i="4"/>
  <c r="B47" i="4"/>
  <c r="A31" i="6"/>
  <c r="G43" i="4"/>
  <c r="G68" i="4"/>
  <c r="G49" i="4"/>
  <c r="G61" i="4"/>
  <c r="D37" i="4"/>
  <c r="B74" i="4"/>
  <c r="A52" i="6"/>
  <c r="B44" i="4"/>
  <c r="A28" i="6"/>
  <c r="D43" i="4"/>
  <c r="D49" i="4"/>
  <c r="D31" i="4"/>
  <c r="D61" i="4"/>
  <c r="E320" i="5"/>
  <c r="X320" i="5"/>
  <c r="G320" i="5"/>
  <c r="H320" i="5"/>
  <c r="I320" i="5"/>
  <c r="J320" i="5"/>
  <c r="R320" i="5"/>
  <c r="F320" i="5"/>
  <c r="E68" i="5"/>
  <c r="X68" i="5"/>
  <c r="J68" i="5"/>
  <c r="I68" i="5"/>
  <c r="G68" i="5"/>
  <c r="R68" i="5"/>
  <c r="H68" i="5"/>
  <c r="F68" i="5"/>
  <c r="E1366" i="5"/>
  <c r="X1366" i="5"/>
  <c r="F1366" i="5"/>
  <c r="J1366" i="5"/>
  <c r="I1366" i="5"/>
  <c r="H1366" i="5"/>
  <c r="R1366" i="5"/>
  <c r="G1366" i="5"/>
  <c r="E315" i="5"/>
  <c r="X315" i="5"/>
  <c r="R315" i="5"/>
  <c r="G315" i="5"/>
  <c r="F315" i="5"/>
  <c r="J315" i="5"/>
  <c r="H315" i="5"/>
  <c r="I315" i="5"/>
  <c r="E128" i="5"/>
  <c r="X128" i="5"/>
  <c r="F128" i="5"/>
  <c r="R128" i="5"/>
  <c r="I128" i="5"/>
  <c r="H128" i="5"/>
  <c r="J128" i="5"/>
  <c r="G128" i="5"/>
  <c r="E36" i="5"/>
  <c r="X36" i="5"/>
  <c r="R36" i="5"/>
  <c r="J36" i="5"/>
  <c r="I36" i="5"/>
  <c r="G36" i="5"/>
  <c r="H36" i="5"/>
  <c r="F36" i="5"/>
  <c r="E100" i="5"/>
  <c r="X100" i="5"/>
  <c r="G100" i="5"/>
  <c r="F100" i="5"/>
  <c r="R100" i="5"/>
  <c r="H100" i="5"/>
  <c r="I100" i="5"/>
  <c r="J100" i="5"/>
  <c r="E1817" i="5"/>
  <c r="X1817" i="5"/>
  <c r="J1817" i="5"/>
  <c r="H1817" i="5"/>
  <c r="R1817" i="5"/>
  <c r="I1817" i="5"/>
  <c r="G1817" i="5"/>
  <c r="F1817" i="5"/>
  <c r="E1389" i="5"/>
  <c r="X1389" i="5"/>
  <c r="G1389" i="5"/>
  <c r="R1389" i="5"/>
  <c r="I1389" i="5"/>
  <c r="H1389" i="5"/>
  <c r="F1389" i="5"/>
  <c r="J1389" i="5"/>
  <c r="E1137" i="5"/>
  <c r="X1137" i="5"/>
  <c r="R1137" i="5"/>
  <c r="F1137" i="5"/>
  <c r="H1137" i="5"/>
  <c r="G1137" i="5"/>
  <c r="J1137" i="5"/>
  <c r="I1137" i="5"/>
  <c r="E1836" i="5"/>
  <c r="X1836" i="5"/>
  <c r="I1836" i="5"/>
  <c r="J1836" i="5"/>
  <c r="H1836" i="5"/>
  <c r="F1836" i="5"/>
  <c r="G1836" i="5"/>
  <c r="R1836" i="5"/>
  <c r="E1238" i="5"/>
  <c r="X1238" i="5"/>
  <c r="R1238" i="5"/>
  <c r="I1238" i="5"/>
  <c r="H1238" i="5"/>
  <c r="F1238" i="5"/>
  <c r="J1238" i="5"/>
  <c r="E288" i="5"/>
  <c r="X288" i="5"/>
  <c r="H288" i="5"/>
  <c r="G288" i="5"/>
  <c r="F288" i="5"/>
  <c r="R288" i="5"/>
  <c r="I288" i="5"/>
  <c r="J288" i="5"/>
  <c r="E1906" i="5"/>
  <c r="X1906" i="5"/>
  <c r="R1906" i="5"/>
  <c r="I1906" i="5"/>
  <c r="F1906" i="5"/>
  <c r="J1906" i="5"/>
  <c r="H1906" i="5"/>
  <c r="V5" i="5"/>
  <c r="AB5" i="5"/>
  <c r="D24" i="6"/>
  <c r="C24" i="6"/>
  <c r="C44" i="6"/>
  <c r="D44" i="6"/>
  <c r="C21" i="6"/>
  <c r="D39" i="6"/>
  <c r="C39" i="6"/>
  <c r="C16" i="6"/>
  <c r="D16" i="6"/>
  <c r="K61" i="6"/>
  <c r="D34" i="6"/>
  <c r="C34" i="6"/>
  <c r="F28" i="6"/>
  <c r="H28" i="6"/>
  <c r="F48" i="6"/>
  <c r="F33" i="6"/>
  <c r="H33" i="6"/>
  <c r="F38" i="6"/>
  <c r="H38" i="6"/>
  <c r="F60" i="6"/>
  <c r="F43" i="6"/>
  <c r="H43" i="6"/>
  <c r="F52" i="6"/>
  <c r="H52" i="6"/>
  <c r="H23" i="6"/>
  <c r="C6" i="6"/>
  <c r="D6" i="6"/>
  <c r="C59" i="6"/>
  <c r="D59" i="6"/>
  <c r="J5" i="5"/>
  <c r="E5" i="5"/>
  <c r="I5" i="5"/>
  <c r="F5" i="5"/>
  <c r="R5" i="5"/>
  <c r="G5" i="5"/>
  <c r="G60" i="6"/>
  <c r="H60" i="6"/>
  <c r="G61" i="6"/>
  <c r="H61" i="6"/>
  <c r="D52" i="6"/>
  <c r="C52" i="6"/>
  <c r="D43" i="6"/>
  <c r="C43" i="6"/>
  <c r="B2" i="6"/>
  <c r="C38" i="6"/>
  <c r="D38" i="6"/>
  <c r="D33" i="6"/>
  <c r="C33" i="6"/>
  <c r="C23" i="6"/>
  <c r="D23" i="6"/>
  <c r="F53" i="6"/>
  <c r="H53" i="6"/>
  <c r="F58" i="6"/>
  <c r="H58" i="6"/>
  <c r="H48" i="6"/>
  <c r="F49" i="6"/>
  <c r="F54" i="6"/>
  <c r="H54" i="6"/>
  <c r="F55" i="6"/>
  <c r="H55" i="6"/>
  <c r="F57" i="6"/>
  <c r="H57" i="6"/>
  <c r="C28" i="6"/>
  <c r="D28" i="6"/>
  <c r="D61" i="6"/>
  <c r="C61" i="6"/>
  <c r="X5" i="5"/>
  <c r="G64" i="6" a="1"/>
  <c r="G64" i="6"/>
  <c r="H64" i="6"/>
  <c r="D54" i="6"/>
  <c r="C54" i="6"/>
  <c r="D57" i="6"/>
  <c r="C57" i="6"/>
  <c r="D55" i="6"/>
  <c r="C55" i="6"/>
  <c r="D60" i="6"/>
  <c r="C60" i="6"/>
  <c r="H49" i="6"/>
  <c r="F50" i="6"/>
  <c r="H50" i="6"/>
  <c r="D48" i="6"/>
  <c r="C48" i="6"/>
  <c r="C58" i="6"/>
  <c r="D58" i="6"/>
  <c r="C53" i="6"/>
  <c r="D53" i="6"/>
  <c r="S5" i="5"/>
  <c r="C49" i="6"/>
  <c r="D49" i="6"/>
  <c r="H65" i="6"/>
  <c r="D2" i="6"/>
  <c r="D50" i="6"/>
  <c r="C50" i="6"/>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<sst xmlns="http://schemas.openxmlformats.org/spreadsheetml/2006/main" count="23034" uniqueCount="19220">
  <si>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</si>
  <si>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</si>
  <si>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</si>
  <si>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</si>
  <si>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</si>
  <si>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</si>
  <si>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</si>
  <si>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</si>
  <si>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</si>
  <si>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</si>
  <si>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</si>
  <si>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</si>
  <si>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</si>
  <si>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</si>
  <si>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</si>
  <si>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</si>
  <si>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</si>
  <si>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</si>
  <si>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</si>
  <si>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</si>
  <si>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</si>
  <si>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</si>
  <si>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</si>
  <si>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</si>
  <si>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</si>
  <si>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</si>
  <si>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</si>
  <si>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</si>
  <si>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</si>
  <si>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</si>
  <si>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</si>
  <si>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</si>
  <si>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</si>
  <si>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</si>
  <si>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</si>
  <si>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</si>
  <si>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</si>
  <si>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</si>
  <si>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</si>
  <si>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</si>
  <si>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</si>
  <si>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</si>
  <si>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</si>
  <si>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</si>
  <si>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</si>
  <si>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</si>
  <si>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</si>
  <si>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</si>
  <si>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</si>
  <si>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</si>
  <si>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</si>
  <si>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</si>
  <si>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</si>
  <si>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</si>
  <si>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</si>
  <si>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</si>
  <si>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</si>
  <si>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</si>
  <si>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</si>
  <si>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</si>
  <si>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</si>
  <si>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</si>
  <si>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</si>
  <si>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</si>
  <si>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</si>
  <si>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</si>
  <si>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</si>
  <si>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</si>
  <si>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</si>
  <si>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</si>
  <si>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</si>
  <si>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</si>
  <si>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</si>
  <si>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</si>
  <si>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</si>
  <si>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</si>
  <si>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</si>
  <si>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</si>
  <si>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</si>
  <si>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</si>
  <si>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</si>
  <si>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</si>
  <si>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</si>
  <si>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</si>
  <si>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</si>
  <si>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</si>
  <si>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</si>
  <si>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</si>
  <si>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</si>
  <si>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</si>
  <si>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</si>
  <si>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</si>
  <si>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</si>
  <si>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</si>
  <si>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</si>
  <si>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</si>
  <si>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</si>
  <si>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</si>
  <si>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</si>
  <si>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</si>
  <si>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</si>
  <si>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</si>
  <si>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</si>
  <si>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</si>
  <si>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</si>
  <si>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</si>
  <si>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</si>
  <si>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</si>
  <si>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</si>
  <si>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</si>
  <si>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</si>
  <si>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</si>
  <si>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</si>
  <si>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</si>
  <si>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</si>
  <si>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</si>
  <si>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</si>
  <si>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</si>
  <si>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</si>
  <si>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</si>
  <si>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</si>
  <si>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</si>
  <si>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</si>
  <si>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</si>
  <si>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</si>
  <si>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</si>
  <si>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</si>
  <si>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</si>
  <si>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</si>
  <si>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</si>
  <si>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</si>
  <si>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</si>
  <si>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</si>
  <si>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</si>
  <si>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</si>
  <si>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</si>
  <si>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</si>
  <si>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</si>
  <si>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</si>
  <si>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</si>
  <si>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</si>
  <si>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</si>
  <si>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</si>
  <si>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</si>
  <si>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</si>
  <si>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</si>
  <si>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</si>
  <si>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</si>
  <si>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</si>
  <si>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</si>
  <si>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</si>
  <si>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</si>
  <si>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</si>
  <si>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</si>
  <si>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</si>
  <si>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</si>
  <si>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</si>
  <si>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</si>
  <si>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</si>
  <si>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</si>
  <si>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</si>
  <si>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</si>
  <si>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</si>
  <si>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</si>
  <si>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</si>
  <si>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</si>
  <si>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</si>
  <si>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</si>
  <si>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</si>
  <si>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</si>
  <si>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</si>
  <si>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</si>
  <si>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</si>
  <si>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</si>
  <si>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</si>
  <si>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</si>
  <si>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</si>
  <si>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</si>
  <si>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</si>
  <si>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</si>
  <si>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</si>
  <si>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</si>
  <si>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</si>
  <si>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</si>
  <si>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</si>
  <si>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</si>
  <si>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</si>
  <si>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</si>
  <si>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</si>
  <si>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</si>
  <si>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</si>
  <si>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</si>
  <si>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</si>
  <si>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</si>
  <si>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</si>
  <si>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</si>
  <si>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</si>
  <si>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</si>
  <si>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</si>
  <si>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</si>
  <si>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</si>
  <si>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</si>
  <si>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</si>
  <si>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</si>
  <si>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</si>
  <si>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</si>
  <si>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</si>
  <si>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</si>
  <si>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</si>
  <si>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</si>
  <si>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</si>
  <si>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</si>
  <si>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</si>
  <si>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</si>
  <si>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</si>
  <si>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</si>
  <si>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</si>
  <si>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</si>
  <si>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</si>
  <si>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</si>
  <si>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</si>
  <si>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</si>
  <si>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</si>
  <si>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</si>
  <si>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</si>
  <si>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</si>
  <si>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</si>
  <si>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</si>
  <si>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</si>
  <si>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</si>
  <si>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</si>
  <si>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</si>
  <si>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</si>
  <si>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</si>
  <si>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</si>
  <si>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</si>
  <si>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</si>
  <si>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</si>
  <si>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</si>
  <si>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</si>
  <si>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</si>
  <si>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</si>
  <si>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</si>
  <si>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</si>
  <si>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</si>
  <si>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</si>
  <si>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</si>
  <si>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</si>
  <si>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</si>
  <si>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</si>
  <si>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</si>
  <si>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</si>
  <si>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</si>
  <si>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</si>
  <si>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</si>
  <si>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</si>
  <si>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</si>
  <si>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</si>
  <si>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</si>
  <si>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</si>
  <si>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</si>
  <si>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</si>
  <si>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</si>
  <si>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</si>
  <si>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</si>
  <si>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</si>
  <si>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</si>
  <si>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</si>
  <si>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</si>
  <si>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</si>
  <si>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</si>
  <si>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</si>
  <si>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</si>
  <si>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</si>
  <si>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</si>
  <si>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</si>
  <si>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</si>
  <si>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</si>
  <si>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</si>
  <si>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</si>
  <si>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</si>
  <si>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</si>
  <si>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</si>
  <si>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</si>
  <si>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</si>
  <si>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</si>
  <si>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</si>
  <si>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</si>
  <si>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</si>
  <si>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</si>
  <si>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</si>
  <si>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</si>
  <si>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</si>
  <si>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</si>
  <si>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</si>
  <si>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</si>
  <si>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</si>
  <si>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</si>
  <si>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</si>
  <si>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</si>
  <si>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</si>
  <si>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</si>
  <si>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</si>
  <si>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</si>
  <si>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</si>
  <si>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</si>
  <si>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</si>
  <si>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</si>
  <si>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</si>
  <si>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</si>
  <si>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</si>
  <si>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</si>
  <si>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</si>
  <si>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</si>
  <si>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</si>
  <si>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</si>
  <si>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</si>
  <si>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</si>
  <si>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</si>
  <si>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</si>
  <si>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</si>
  <si>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</si>
  <si>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</si>
  <si>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</si>
  <si>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</si>
  <si>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</si>
  <si>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</si>
  <si>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</si>
  <si>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</si>
  <si>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</si>
  <si>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</si>
  <si>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</si>
  <si>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</si>
  <si>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</si>
  <si>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</si>
  <si>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</si>
  <si>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</si>
  <si>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</si>
  <si>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</si>
  <si>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</si>
  <si>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</si>
  <si>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</si>
  <si>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</si>
  <si>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</si>
  <si>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</si>
  <si>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</si>
  <si>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</si>
  <si>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</si>
  <si>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</si>
  <si>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</si>
  <si>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</si>
  <si>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</si>
  <si>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</si>
  <si>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</si>
  <si>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</si>
  <si>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</si>
  <si>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</si>
  <si>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</si>
  <si>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</si>
  <si>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</si>
  <si>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</si>
  <si>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</si>
  <si>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</si>
  <si>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</si>
  <si>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</si>
  <si>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</si>
  <si>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</si>
  <si>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</si>
  <si>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</si>
  <si>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</si>
  <si>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</si>
  <si>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</si>
  <si>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</si>
  <si>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</si>
  <si>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</si>
  <si>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</si>
  <si>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</si>
  <si>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</si>
  <si>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</si>
  <si>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</si>
  <si>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</si>
  <si>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</si>
  <si>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</si>
  <si>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</si>
  <si>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</si>
  <si>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</si>
  <si>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</si>
  <si>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</si>
  <si>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</si>
  <si>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</si>
  <si>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</si>
  <si>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</si>
  <si>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</si>
  <si>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</si>
  <si>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</si>
  <si>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</si>
  <si>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</si>
  <si>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</si>
  <si>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</si>
  <si>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</si>
  <si>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</si>
  <si>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</si>
  <si>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</si>
  <si>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</si>
  <si>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</si>
  <si>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</si>
  <si>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</si>
  <si>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</si>
  <si>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</si>
  <si>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</si>
  <si>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</si>
  <si>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</si>
  <si>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</si>
  <si>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</si>
  <si>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</si>
  <si>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</si>
  <si>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</si>
  <si>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</si>
  <si>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</si>
  <si>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</si>
  <si>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</si>
  <si>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</si>
  <si>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</si>
  <si>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</si>
  <si>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</si>
  <si>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</si>
  <si>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</si>
  <si>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</si>
  <si>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</si>
  <si>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</si>
  <si>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</si>
  <si>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</si>
  <si>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</si>
  <si>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</si>
  <si>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</si>
  <si>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</si>
  <si>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</si>
  <si>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</si>
  <si>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</si>
  <si>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</si>
  <si>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</si>
  <si>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</si>
  <si>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</si>
  <si>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</si>
  <si>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</si>
  <si>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</si>
  <si>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</si>
  <si>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</si>
  <si>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</si>
  <si>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</si>
  <si>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</si>
  <si>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</si>
  <si>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</si>
  <si>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</si>
  <si>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</si>
  <si>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</si>
  <si>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</si>
  <si>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</si>
  <si>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</si>
  <si>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</si>
  <si>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</si>
  <si>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</si>
  <si>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</si>
  <si>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</si>
  <si>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</si>
  <si>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</si>
  <si>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</si>
  <si>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</si>
  <si>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</si>
  <si>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</si>
  <si>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</si>
  <si>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</si>
  <si>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</si>
  <si>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</si>
  <si>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</si>
  <si>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</si>
  <si>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</si>
  <si>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</si>
  <si>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</si>
  <si>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</si>
  <si>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</si>
  <si>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</si>
  <si>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</si>
  <si>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</si>
  <si>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</si>
  <si>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</si>
  <si>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</si>
  <si>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</si>
  <si>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</si>
  <si>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</si>
  <si>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</si>
  <si>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</si>
  <si>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</si>
  <si>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</si>
  <si>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</si>
  <si>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</si>
  <si>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</si>
  <si>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</si>
  <si>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</si>
  <si>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</si>
  <si>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</si>
  <si>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</si>
  <si>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</si>
  <si>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</si>
  <si>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</si>
  <si>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</si>
  <si>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</si>
  <si>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</si>
  <si>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</si>
  <si>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</si>
  <si>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</si>
  <si>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</si>
  <si>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</si>
  <si>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</si>
  <si>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</si>
  <si>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</si>
  <si>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</si>
  <si>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</si>
  <si>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</si>
  <si>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</si>
  <si>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</si>
  <si>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</si>
  <si>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</si>
  <si>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</si>
  <si>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</si>
  <si>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</si>
  <si>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</si>
  <si>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</si>
  <si>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</si>
  <si>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</si>
  <si>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</si>
  <si>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</si>
  <si>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</si>
  <si>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</si>
  <si>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</si>
  <si>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</si>
  <si>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</si>
  <si>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</si>
  <si>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</si>
  <si>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</si>
  <si>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</si>
  <si>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</si>
  <si>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</si>
  <si>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</si>
  <si>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</si>
  <si>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</si>
  <si>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</si>
  <si>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</si>
  <si>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</si>
  <si>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</si>
  <si>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</si>
  <si>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</si>
  <si>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</si>
  <si>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</si>
  <si>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</si>
  <si>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</si>
  <si>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</si>
  <si>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</si>
  <si>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</si>
  <si>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</si>
  <si>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</si>
  <si>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</si>
  <si>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</si>
  <si>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</si>
  <si>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</si>
  <si>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</si>
  <si>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</si>
  <si>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</si>
  <si>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</si>
  <si>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</si>
  <si>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</si>
  <si>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</si>
  <si>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</si>
  <si>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</si>
  <si>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</si>
  <si>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</si>
  <si>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</si>
  <si>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</si>
  <si>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</si>
  <si>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</si>
  <si>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</si>
  <si>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</si>
  <si>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</si>
  <si>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</si>
  <si>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</si>
  <si>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</si>
  <si>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</si>
  <si>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</si>
  <si>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</si>
  <si>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</si>
  <si>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</si>
  <si>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</si>
  <si>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</si>
  <si>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</si>
  <si>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</si>
  <si>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</si>
  <si>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</si>
  <si>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</si>
  <si>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</si>
  <si>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</si>
  <si>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</si>
  <si>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</si>
  <si>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</si>
  <si>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</si>
  <si>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</si>
  <si>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</si>
  <si>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</si>
  <si>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</si>
  <si>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</si>
  <si>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</si>
  <si>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</si>
  <si>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</si>
  <si>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</si>
  <si>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</si>
  <si>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</si>
  <si>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</si>
  <si>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</si>
  <si>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</si>
  <si>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</si>
  <si>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</si>
  <si>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</si>
  <si>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</si>
  <si>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</si>
  <si>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</si>
  <si>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</si>
  <si>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</si>
  <si>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</si>
  <si>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</si>
  <si>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</si>
  <si>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</si>
  <si>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</si>
  <si>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</si>
  <si>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</si>
  <si>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</si>
  <si>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</si>
  <si>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</si>
  <si>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</si>
  <si>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</si>
  <si>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</si>
  <si>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</si>
  <si>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</si>
  <si>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</si>
  <si>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</si>
  <si>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</si>
  <si>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</si>
  <si>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</si>
  <si>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</si>
  <si>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</si>
  <si>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</si>
  <si>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</si>
  <si>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</si>
  <si>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</si>
  <si>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</si>
  <si>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</si>
  <si>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</si>
  <si>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</si>
  <si>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</si>
  <si>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</si>
  <si>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</si>
  <si>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</si>
  <si>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</si>
  <si>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</si>
  <si>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</si>
  <si>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</si>
  <si>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</si>
  <si>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</si>
  <si>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</si>
  <si>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</si>
  <si>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</si>
  <si>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</si>
  <si>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</si>
  <si>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</si>
  <si>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</si>
  <si>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</si>
  <si>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</si>
  <si>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</si>
  <si>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</si>
  <si>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</si>
  <si>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</si>
  <si>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</si>
  <si>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</si>
  <si>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</si>
  <si>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</si>
  <si>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</si>
  <si>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</si>
  <si>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</si>
  <si>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</si>
  <si>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</si>
  <si>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</si>
  <si>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</si>
  <si>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</si>
  <si>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</si>
  <si>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</si>
  <si>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</si>
  <si>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</si>
  <si>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</si>
  <si>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</si>
  <si>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</si>
  <si>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</si>
  <si>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</si>
  <si>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</si>
  <si>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</si>
  <si>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</si>
  <si>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</si>
  <si>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</si>
  <si>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</si>
  <si>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</si>
  <si>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</si>
  <si>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</si>
  <si>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</si>
  <si>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</si>
  <si>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</si>
  <si>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</si>
  <si>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</si>
  <si>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</si>
  <si>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</si>
  <si>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</si>
  <si>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</si>
  <si>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</si>
  <si>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</si>
  <si>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</si>
  <si>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</si>
  <si>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</si>
  <si>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</si>
  <si>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</si>
  <si>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</si>
  <si>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</si>
  <si>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</si>
  <si>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</si>
  <si>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</si>
  <si>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</si>
  <si>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</si>
  <si>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</si>
  <si>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</si>
  <si>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</si>
  <si>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</si>
  <si>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</si>
  <si>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</si>
  <si>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</si>
  <si>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</si>
  <si>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</si>
  <si>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</si>
  <si>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</si>
  <si>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</si>
  <si>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</si>
  <si>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</si>
  <si>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</si>
  <si>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</si>
  <si>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</si>
  <si>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</si>
  <si>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</si>
  <si>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</si>
  <si>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</si>
  <si>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</si>
  <si>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</si>
  <si>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</si>
  <si>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</si>
  <si>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</si>
  <si>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</si>
  <si>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</si>
  <si>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</si>
  <si>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</si>
  <si>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</si>
  <si>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</si>
  <si>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</si>
  <si>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</si>
  <si>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</si>
  <si>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</si>
  <si>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</si>
  <si>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</si>
  <si>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</si>
  <si>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</si>
  <si>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</si>
  <si>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</si>
  <si>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</si>
  <si>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</si>
  <si>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</si>
  <si>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</si>
  <si>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</si>
  <si>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</si>
  <si>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</si>
  <si>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</si>
  <si>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</si>
  <si>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</si>
  <si>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</si>
  <si>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</si>
  <si>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</si>
  <si>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</si>
  <si>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</si>
  <si>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</si>
  <si>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</si>
  <si>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</si>
  <si>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</si>
  <si>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</si>
  <si>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</si>
  <si>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</si>
  <si>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</si>
  <si>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</si>
  <si>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</si>
  <si>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</si>
  <si>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</si>
  <si>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</si>
  <si>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</si>
  <si>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</si>
  <si>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</si>
  <si>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</si>
  <si>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</si>
  <si>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</si>
  <si>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</si>
  <si>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</si>
  <si>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</si>
  <si>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</si>
  <si>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</si>
  <si>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</si>
  <si>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</si>
  <si>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</si>
  <si>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</si>
  <si>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</si>
  <si>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</si>
  <si>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</si>
  <si>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</si>
  <si>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</si>
  <si>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</si>
  <si>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</si>
  <si>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</si>
  <si>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</si>
  <si>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</si>
  <si>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</si>
  <si>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</si>
  <si>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</si>
  <si>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</si>
  <si>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</si>
  <si>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</si>
  <si>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</si>
  <si>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</si>
  <si>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</si>
  <si>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</si>
  <si>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</si>
  <si>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</si>
  <si>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</si>
  <si>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</si>
  <si>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</si>
  <si>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</si>
  <si>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</si>
  <si>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</si>
  <si>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</si>
  <si>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</si>
  <si>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</si>
  <si>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</si>
  <si>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</si>
  <si>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</si>
  <si>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</si>
  <si>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</si>
  <si>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</si>
  <si>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</si>
  <si>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</si>
  <si>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</si>
  <si>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</si>
  <si>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</si>
  <si>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</si>
  <si>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</si>
  <si>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</si>
  <si>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</si>
  <si>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</si>
  <si>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</si>
  <si>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</si>
  <si>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</si>
  <si>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</si>
  <si>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</si>
  <si>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</si>
  <si>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</si>
  <si>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</si>
  <si>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</si>
  <si>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</si>
  <si>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</si>
  <si>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</si>
  <si>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</si>
  <si>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</si>
  <si>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</si>
  <si>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</si>
  <si>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</si>
  <si>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</si>
  <si>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</si>
  <si>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</si>
  <si>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</si>
  <si>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</si>
  <si>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</si>
  <si>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</si>
  <si>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</si>
  <si>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</si>
  <si>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</si>
  <si>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</si>
  <si>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</si>
  <si>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</si>
  <si>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</si>
  <si>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</si>
  <si>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</si>
  <si>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</si>
  <si>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</si>
  <si>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</si>
  <si>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</si>
  <si>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</si>
  <si>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</si>
  <si>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</si>
  <si>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</si>
  <si>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</si>
  <si>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</si>
  <si>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</si>
  <si>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</si>
  <si>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</si>
  <si>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</si>
  <si>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</si>
  <si>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</si>
  <si>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</si>
  <si>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</si>
  <si>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</si>
  <si>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</si>
  <si>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</si>
  <si>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</si>
  <si>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</si>
  <si>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</si>
  <si>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</si>
  <si>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</si>
  <si>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</si>
  <si>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</si>
  <si>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</si>
  <si>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</si>
  <si>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</si>
  <si>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</si>
  <si>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</si>
  <si>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</si>
  <si>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</si>
  <si>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</si>
  <si>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</si>
  <si>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</si>
  <si>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</si>
  <si>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</si>
  <si>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</si>
  <si>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</si>
  <si>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</si>
  <si>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</si>
  <si>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</si>
  <si>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</si>
  <si>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</si>
  <si>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</si>
  <si>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</si>
  <si>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</si>
  <si>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</si>
  <si>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</si>
  <si>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</si>
  <si>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</si>
  <si>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</si>
  <si>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</si>
  <si>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</si>
  <si>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</si>
  <si>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</si>
  <si>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</si>
  <si>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</si>
  <si>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</si>
  <si>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</si>
  <si>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</si>
  <si>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</si>
  <si>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</si>
  <si>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</si>
  <si>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</si>
  <si>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</si>
  <si>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</si>
  <si>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</si>
  <si>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</si>
  <si>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</si>
  <si>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</si>
  <si>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</si>
  <si>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</si>
  <si>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</si>
  <si>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</si>
  <si>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</si>
  <si>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</si>
  <si>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</si>
  <si>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</si>
  <si>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</si>
  <si>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</si>
  <si>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</si>
  <si>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</si>
  <si>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</si>
  <si>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</si>
  <si>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</si>
  <si>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</si>
  <si>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</si>
  <si>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</si>
  <si>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</si>
  <si>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</si>
  <si>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</si>
  <si>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</si>
  <si>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</si>
  <si>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</si>
  <si>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</si>
  <si>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</si>
  <si>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</si>
  <si>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</si>
  <si>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</si>
  <si>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</si>
  <si>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</si>
  <si>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</si>
  <si>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</si>
  <si>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</si>
  <si>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</si>
  <si>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</si>
  <si>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</si>
  <si>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</si>
  <si>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</si>
  <si>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</si>
  <si>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</si>
  <si>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</si>
  <si>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</si>
  <si>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</si>
  <si>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</si>
  <si>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</si>
  <si>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</si>
  <si>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</si>
  <si>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</si>
  <si>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</si>
  <si>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</si>
  <si>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</si>
  <si>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</si>
  <si>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</si>
  <si>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</si>
  <si>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</si>
  <si>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</si>
  <si>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</si>
  <si>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</si>
  <si>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</si>
  <si>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</si>
  <si>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</si>
  <si>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</si>
  <si>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</si>
  <si>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</si>
  <si>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</si>
  <si>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</si>
  <si>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</si>
  <si>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</si>
  <si>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</si>
  <si>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</si>
  <si>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</si>
  <si>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</si>
  <si>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</si>
  <si>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</si>
  <si>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</si>
  <si>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</si>
  <si>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</si>
  <si>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</si>
  <si>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</si>
  <si>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</si>
  <si>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</si>
  <si>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</si>
  <si>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</si>
  <si>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</si>
  <si>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</si>
  <si>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</si>
  <si>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</si>
  <si>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</si>
  <si>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</si>
  <si>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</si>
  <si>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</si>
  <si>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</si>
  <si>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</si>
  <si>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</si>
  <si>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</si>
  <si>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</si>
  <si>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</si>
  <si>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</si>
  <si>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</si>
  <si>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</si>
  <si>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</si>
  <si>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</si>
  <si>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</si>
  <si>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</si>
  <si>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</si>
  <si>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</si>
  <si>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</si>
  <si>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</si>
  <si>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</si>
  <si>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</si>
  <si>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</si>
  <si>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</si>
  <si>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</si>
  <si>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</si>
  <si>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</si>
  <si>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</si>
  <si>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</si>
  <si>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</si>
  <si>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</si>
  <si>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</si>
  <si>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</si>
  <si>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</si>
  <si>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</si>
  <si>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</si>
  <si>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</si>
  <si>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</si>
  <si>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</si>
  <si>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</si>
  <si>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</si>
  <si>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</si>
  <si>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</si>
  <si>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</si>
  <si>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</si>
  <si>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</si>
  <si>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</si>
  <si>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</si>
  <si>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</si>
  <si>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</si>
  <si>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</si>
  <si>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</si>
  <si>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</si>
  <si>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</si>
  <si>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</si>
  <si>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</si>
  <si>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</si>
  <si>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</si>
  <si>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</si>
  <si>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</si>
  <si>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</si>
  <si>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</si>
  <si>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</si>
  <si>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</si>
  <si>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</si>
  <si>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</si>
  <si>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</si>
  <si>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</si>
  <si>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</si>
  <si>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</si>
  <si>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</si>
  <si>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</si>
  <si>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</si>
  <si>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</si>
  <si>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</si>
  <si>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</si>
  <si>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</si>
  <si>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</si>
  <si>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</si>
  <si>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</si>
  <si>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</si>
  <si>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</si>
  <si>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</si>
  <si>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</si>
  <si>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</si>
  <si>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</si>
  <si>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</si>
  <si>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</si>
  <si>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</si>
  <si>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</si>
  <si>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</si>
  <si>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</si>
  <si>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</si>
  <si>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</si>
  <si>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</si>
  <si>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</si>
  <si>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</si>
  <si>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</si>
  <si>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</si>
  <si>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</si>
  <si>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</si>
  <si>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</si>
  <si>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</si>
  <si>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</si>
  <si>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</si>
  <si>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</si>
  <si>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</si>
  <si>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</si>
  <si>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</si>
  <si>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</si>
  <si>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</si>
  <si>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</si>
  <si>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</si>
  <si>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</si>
  <si>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</si>
  <si>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</si>
  <si>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</si>
  <si>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</si>
  <si>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</si>
  <si>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</si>
  <si>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</si>
  <si>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</si>
  <si>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</si>
  <si>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</si>
  <si>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</si>
  <si>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</si>
  <si>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</si>
  <si>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</si>
  <si>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</si>
  <si>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</si>
  <si>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</si>
  <si>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</si>
  <si>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</si>
  <si>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</si>
  <si>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</si>
  <si>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</si>
  <si>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</si>
  <si>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</si>
  <si>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</si>
  <si>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</si>
  <si>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</si>
  <si>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</si>
  <si>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</si>
  <si>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</si>
  <si>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</si>
  <si>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</si>
  <si>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</si>
  <si>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</si>
  <si>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</si>
  <si>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</si>
  <si>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</si>
  <si>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</si>
  <si>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</si>
  <si>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</si>
  <si>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</si>
  <si>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</si>
  <si>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</si>
  <si>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</si>
  <si>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</si>
  <si>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</si>
  <si>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</si>
  <si>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</si>
  <si>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</si>
  <si>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</si>
  <si>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</si>
  <si>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</si>
  <si>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</si>
  <si>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</si>
  <si>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</si>
  <si>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</si>
  <si>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</si>
  <si>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</si>
  <si>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</si>
  <si>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</si>
  <si>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</si>
  <si>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</si>
  <si>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</si>
  <si>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</si>
  <si>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</si>
  <si>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</si>
  <si>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</si>
  <si>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</si>
  <si>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</si>
  <si>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</si>
  <si>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</si>
  <si>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</si>
  <si>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</si>
  <si>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</si>
  <si>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</si>
  <si>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</si>
  <si>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</si>
  <si>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</si>
  <si>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</si>
  <si>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</si>
  <si>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</si>
  <si>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</si>
  <si>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</si>
  <si>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</si>
  <si>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</si>
  <si>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</si>
  <si>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</si>
  <si>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</si>
  <si>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</si>
  <si>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</si>
  <si>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</si>
  <si>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</si>
  <si>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</si>
  <si>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</si>
  <si>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</si>
  <si>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</si>
  <si>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</si>
  <si>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</si>
  <si>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</si>
  <si>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</si>
  <si>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</si>
  <si>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</si>
  <si>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</si>
  <si>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</si>
  <si>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</si>
  <si>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</si>
  <si>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</si>
  <si>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</si>
  <si>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</si>
  <si>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</si>
  <si>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</si>
  <si>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</si>
  <si>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</si>
  <si>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</si>
  <si>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</si>
  <si>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</si>
  <si>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</si>
  <si>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</si>
  <si>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</si>
  <si>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</si>
  <si>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</si>
  <si>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</si>
  <si>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</si>
  <si>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</si>
  <si>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</si>
  <si>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</si>
  <si>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</si>
  <si>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</si>
  <si>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</si>
  <si>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</si>
  <si>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</si>
  <si>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</si>
  <si>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</si>
  <si>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</si>
  <si>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</si>
  <si>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</si>
  <si>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</si>
  <si>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</si>
  <si>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</si>
  <si>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</si>
  <si>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</si>
  <si>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</si>
  <si>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</si>
  <si>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</si>
  <si>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</si>
  <si>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</si>
  <si>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</si>
  <si>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</si>
  <si>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</si>
  <si>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</si>
  <si>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</si>
  <si>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</si>
  <si>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</si>
  <si>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</si>
  <si>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</si>
  <si>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</si>
  <si>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</si>
  <si>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</si>
  <si>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</si>
  <si>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</si>
  <si>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</si>
  <si>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</si>
  <si>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</si>
  <si>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</si>
  <si>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</si>
  <si>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</si>
  <si>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</si>
  <si>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</si>
  <si>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</si>
  <si>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</si>
  <si>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</si>
  <si>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</si>
  <si>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</si>
  <si>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</si>
  <si>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</si>
  <si>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</si>
  <si>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</si>
  <si>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</si>
  <si>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</si>
  <si>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</si>
  <si>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</si>
  <si>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</si>
  <si>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</si>
  <si>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</si>
  <si>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</si>
  <si>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</si>
  <si>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</si>
  <si>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</si>
  <si>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</si>
  <si>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</si>
  <si>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</si>
  <si>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</si>
  <si>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</si>
  <si>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</si>
  <si>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</si>
  <si>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</si>
  <si>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</si>
  <si>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</si>
  <si>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</si>
  <si>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</si>
  <si>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</si>
  <si>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</si>
  <si>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</si>
  <si>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</si>
  <si>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</si>
  <si>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</si>
  <si>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</si>
  <si>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</si>
  <si>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</si>
  <si>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</si>
  <si>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</si>
  <si>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</si>
  <si>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</si>
  <si>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</si>
  <si>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</si>
  <si>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</si>
  <si>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</si>
  <si>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</si>
  <si>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</si>
  <si>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</si>
  <si>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</si>
  <si>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</si>
  <si>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</si>
  <si>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</si>
  <si>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</si>
  <si>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</si>
  <si>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</si>
  <si>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</si>
  <si>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</si>
  <si>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</si>
  <si>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</si>
  <si>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</si>
  <si>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</si>
  <si>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</si>
  <si>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</si>
  <si>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</si>
  <si>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</si>
  <si>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</si>
  <si>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</si>
  <si>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</si>
  <si>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</si>
  <si>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</si>
  <si>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</si>
  <si>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</si>
  <si>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</si>
  <si>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</si>
  <si>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</si>
  <si>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</si>
  <si>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</si>
  <si>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</si>
  <si>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</si>
  <si>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</si>
  <si>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</si>
  <si>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</si>
  <si>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</si>
  <si>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</si>
  <si>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</si>
  <si>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</si>
  <si>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</si>
  <si>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</si>
  <si>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</si>
  <si>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</si>
  <si>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</si>
  <si>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</si>
  <si>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</si>
  <si>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</si>
  <si>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</si>
  <si>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</si>
  <si>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</si>
  <si>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</si>
  <si>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</si>
  <si>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</si>
  <si>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</si>
  <si>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</si>
  <si>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</si>
  <si>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</si>
  <si>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</si>
  <si>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</si>
  <si>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</si>
  <si>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</si>
  <si>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</si>
  <si>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</si>
  <si>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</si>
  <si>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</si>
  <si>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</si>
  <si>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</si>
  <si>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</si>
  <si>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</si>
  <si>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</si>
  <si>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</si>
  <si>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</si>
  <si>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</si>
  <si>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</si>
  <si>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</si>
  <si>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</si>
  <si>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</si>
  <si>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</si>
  <si>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</si>
  <si>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</si>
  <si>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</si>
  <si>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</si>
  <si>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</si>
  <si>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</si>
  <si>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</si>
  <si>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</si>
  <si>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</si>
  <si>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</si>
  <si>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</si>
  <si>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</si>
  <si>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</si>
  <si>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</si>
  <si>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</si>
  <si>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</si>
  <si>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</si>
  <si>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</si>
  <si>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</si>
  <si>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</si>
  <si>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</si>
  <si>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</si>
  <si>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</si>
  <si>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</si>
  <si>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</si>
  <si>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</si>
  <si>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</si>
  <si>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</si>
  <si>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</si>
  <si>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</si>
  <si>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</si>
  <si>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</si>
  <si>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</si>
  <si>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</si>
  <si>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</si>
  <si>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</si>
  <si>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</si>
  <si>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</si>
  <si>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</si>
  <si>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</si>
  <si>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</si>
  <si>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</si>
  <si>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</si>
  <si>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</si>
  <si>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</si>
  <si>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</si>
  <si>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</si>
  <si>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</si>
  <si>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</si>
  <si>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</si>
  <si>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</si>
  <si>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</si>
  <si>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</si>
  <si>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</si>
  <si>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</si>
  <si>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</si>
  <si>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</si>
  <si>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</si>
  <si>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</si>
  <si>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</si>
  <si>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</si>
  <si>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</si>
  <si>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</si>
  <si>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</si>
  <si>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</si>
  <si>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</si>
  <si>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</si>
  <si>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</si>
  <si>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</si>
  <si>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</si>
  <si>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</si>
  <si>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</si>
  <si>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</si>
  <si>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</si>
  <si>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</si>
  <si>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</si>
  <si>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</si>
  <si>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</si>
  <si>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</si>
  <si>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</si>
  <si>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</si>
  <si>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</si>
  <si>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</si>
  <si>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</si>
  <si>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</si>
  <si>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</si>
  <si>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</si>
  <si>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</si>
  <si>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</si>
  <si>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</si>
  <si>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</si>
  <si>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</si>
  <si>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</si>
  <si>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</si>
  <si>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</si>
  <si>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</si>
  <si>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</si>
  <si>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</si>
  <si>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</si>
  <si>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</si>
  <si>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</si>
  <si>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</si>
  <si>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</si>
  <si>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</si>
  <si>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</si>
  <si>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</si>
  <si>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</si>
  <si>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</si>
  <si>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</si>
  <si>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</si>
  <si>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</si>
  <si>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</si>
  <si>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</si>
  <si>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</si>
  <si>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</si>
  <si>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</si>
  <si>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</si>
  <si>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</si>
  <si>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</si>
  <si>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</si>
  <si>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</si>
  <si>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</si>
  <si>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</si>
  <si>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</si>
  <si>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</si>
  <si>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</si>
  <si>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</si>
  <si>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</si>
  <si>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</si>
  <si>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</si>
  <si>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</si>
  <si>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</si>
  <si>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</si>
  <si>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</si>
  <si>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</si>
  <si>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</si>
  <si>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</si>
  <si>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</si>
  <si>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</si>
  <si>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</si>
  <si>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</si>
  <si>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</si>
  <si>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</si>
  <si>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</si>
  <si>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</si>
  <si>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</si>
  <si>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</si>
  <si>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</si>
  <si>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</si>
  <si>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</si>
  <si>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</si>
  <si>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</si>
  <si>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</si>
  <si>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</si>
  <si>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</si>
  <si>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</si>
  <si>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</si>
  <si>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</si>
  <si>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</si>
  <si>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</si>
  <si>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</si>
  <si>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</si>
  <si>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</si>
  <si>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</si>
  <si>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</si>
  <si>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</si>
  <si>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</si>
  <si>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</si>
  <si>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</si>
  <si>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</si>
  <si>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</si>
  <si>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</si>
  <si>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</si>
  <si>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</si>
  <si>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</si>
  <si>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</si>
  <si>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</si>
  <si>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</si>
  <si>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</si>
  <si>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</si>
  <si>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</si>
  <si>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</si>
  <si>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</si>
  <si>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</si>
  <si>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</si>
  <si>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</si>
  <si>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</si>
  <si>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</si>
  <si>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</si>
  <si>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</si>
  <si>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</si>
  <si>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</si>
  <si>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</si>
  <si>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</si>
  <si>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</si>
  <si>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</si>
  <si>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</si>
  <si>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</si>
  <si>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</si>
  <si>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</si>
  <si>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</si>
  <si>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</si>
  <si>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</si>
  <si>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</si>
  <si>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</si>
  <si>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</si>
  <si>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</si>
  <si>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</si>
  <si>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</si>
  <si>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</si>
  <si>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</si>
  <si>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</si>
  <si>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</si>
  <si>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</si>
  <si>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</si>
  <si>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</si>
  <si>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</si>
  <si>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</si>
  <si>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</si>
  <si>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</si>
  <si>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</si>
  <si>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</si>
  <si>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</si>
  <si>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</si>
  <si>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</si>
  <si>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</si>
  <si>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</si>
  <si>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</si>
  <si>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</si>
  <si>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</si>
  <si>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</si>
  <si>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</si>
  <si>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</si>
  <si>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</si>
  <si>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</si>
  <si>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</si>
  <si>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</si>
  <si>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</si>
  <si>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</si>
  <si>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</si>
  <si>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</si>
  <si>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</si>
  <si>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</si>
  <si>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</si>
  <si>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</si>
  <si>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</si>
  <si>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</si>
  <si>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</si>
  <si>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</si>
  <si>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</si>
  <si>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</si>
  <si>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</si>
  <si>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</si>
  <si>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</si>
  <si>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</si>
  <si>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</si>
  <si>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</si>
  <si>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</si>
  <si>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</si>
  <si>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</si>
  <si>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</si>
  <si>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</si>
  <si>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</si>
  <si>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</si>
  <si>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</si>
  <si>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</si>
  <si>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</si>
  <si>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</si>
  <si>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</si>
  <si>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</si>
  <si>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</si>
  <si>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</si>
  <si>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</si>
  <si>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</si>
  <si>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</si>
  <si>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</si>
  <si>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</si>
  <si>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</si>
  <si>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</si>
  <si>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</si>
  <si>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</si>
  <si>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</si>
  <si>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</si>
  <si>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</si>
  <si>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</si>
  <si>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</si>
  <si>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</si>
  <si>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</si>
  <si>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</si>
  <si>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</si>
  <si>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</si>
  <si>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</si>
  <si>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</si>
  <si>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</si>
  <si>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</si>
  <si>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</si>
  <si>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</si>
  <si>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</si>
  <si>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</si>
  <si>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</si>
  <si>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</si>
  <si>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</si>
  <si>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</si>
  <si>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</si>
  <si>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</si>
  <si>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</si>
  <si>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</si>
  <si>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</si>
  <si>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</si>
  <si>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</si>
  <si>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</si>
  <si>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</si>
  <si>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</si>
  <si>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</si>
  <si>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</si>
  <si>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</si>
  <si>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</si>
  <si>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</si>
  <si>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</si>
  <si>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</si>
  <si>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</si>
  <si>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</si>
  <si>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</si>
  <si>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</si>
  <si>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</si>
  <si>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</si>
  <si>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</si>
  <si>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</si>
  <si>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</si>
  <si>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</si>
  <si>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</si>
  <si>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</si>
  <si>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</si>
  <si>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</si>
  <si>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</si>
  <si>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</si>
  <si>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</si>
  <si>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</si>
  <si>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</si>
  <si>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</si>
  <si>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</si>
  <si>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</si>
  <si>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</si>
  <si>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</si>
  <si>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</si>
  <si>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</si>
  <si>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</si>
  <si>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</si>
  <si>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</si>
  <si>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</si>
  <si>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</si>
  <si>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</si>
  <si>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</si>
  <si>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</si>
  <si>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</si>
  <si>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</si>
  <si>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</si>
  <si>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</si>
  <si>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</si>
  <si>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</si>
  <si>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</si>
  <si>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</si>
  <si>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</si>
  <si>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</si>
  <si>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</si>
  <si>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</si>
  <si>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</si>
  <si>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</si>
  <si>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</si>
  <si>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</si>
  <si>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</si>
  <si>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</si>
  <si>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</si>
  <si>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</si>
  <si>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</si>
  <si>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</si>
  <si>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</si>
  <si>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</si>
  <si>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</si>
  <si>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</si>
  <si>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</si>
  <si>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</si>
  <si>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</si>
  <si>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</si>
  <si>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</si>
  <si>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</si>
  <si>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</si>
  <si>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</si>
  <si>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</si>
  <si>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</si>
  <si>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</si>
  <si>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</si>
  <si>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</si>
  <si>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</si>
  <si>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</si>
  <si>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</si>
  <si>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</si>
  <si>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</si>
  <si>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</si>
  <si>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</si>
  <si>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</si>
  <si>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</si>
  <si>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</si>
  <si>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</si>
  <si>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</si>
  <si>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</si>
  <si>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</si>
  <si>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</si>
  <si>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</si>
  <si>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</si>
  <si>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</si>
  <si>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</si>
  <si>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</si>
  <si>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</si>
  <si>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</si>
  <si>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</si>
  <si>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</si>
  <si>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</si>
  <si>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</si>
  <si>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</si>
  <si>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</si>
  <si>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</si>
  <si>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</si>
  <si>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</si>
  <si>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</si>
  <si>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</si>
  <si>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</si>
  <si>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</si>
  <si>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</si>
  <si>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</si>
  <si>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</si>
  <si>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</si>
  <si>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</si>
  <si>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</si>
  <si>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</si>
  <si>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</si>
  <si>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</si>
  <si>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</si>
  <si>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</si>
  <si>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</si>
  <si>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</si>
  <si>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</si>
  <si>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</si>
  <si>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</si>
  <si>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</si>
  <si>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</si>
  <si>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</si>
  <si>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</si>
  <si>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</si>
  <si>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</si>
  <si>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</si>
  <si>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</si>
  <si>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</si>
  <si>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</si>
  <si>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</si>
  <si>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</si>
  <si>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</si>
  <si>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</si>
  <si>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</si>
  <si>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</si>
  <si>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</si>
  <si>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</si>
  <si>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</si>
  <si>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</si>
  <si>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</si>
  <si>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</si>
  <si>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</si>
  <si>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</si>
  <si>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</si>
  <si>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</si>
  <si>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</si>
  <si>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</si>
  <si>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</si>
  <si>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</si>
  <si>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</si>
  <si>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</si>
  <si>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</si>
  <si>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</si>
  <si>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</si>
  <si>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</si>
  <si>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</si>
  <si>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</si>
  <si>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</si>
  <si>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</si>
  <si>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</si>
  <si>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</si>
  <si>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</si>
  <si>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</si>
  <si>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</si>
  <si>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</si>
  <si>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</si>
  <si>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</si>
  <si>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</si>
  <si>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</si>
  <si>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</si>
  <si>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</si>
  <si>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</si>
  <si>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</si>
  <si>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</si>
  <si>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</si>
  <si>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</si>
  <si>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</si>
  <si>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</si>
  <si>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</si>
  <si>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</si>
  <si>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</si>
  <si>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</si>
  <si>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</si>
  <si>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</si>
  <si>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</si>
  <si>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</si>
  <si>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</si>
  <si>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</si>
  <si>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</si>
  <si>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</si>
  <si>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</si>
  <si>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</si>
  <si>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</si>
  <si>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</si>
  <si>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</si>
  <si>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</si>
  <si>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</si>
  <si>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</si>
  <si>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</si>
  <si>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</si>
  <si>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</si>
  <si>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</si>
  <si>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</si>
  <si>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</si>
  <si>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</si>
  <si>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</si>
  <si>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</si>
  <si>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</si>
  <si>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</si>
  <si>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</si>
  <si>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</si>
  <si>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</si>
  <si>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</si>
  <si>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</si>
  <si>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</si>
  <si>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</si>
  <si>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</si>
  <si>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</si>
  <si>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</si>
  <si>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</si>
  <si>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</si>
  <si>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</si>
  <si>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</si>
  <si>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</si>
  <si>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</si>
  <si>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</si>
  <si>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</si>
  <si>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</si>
  <si>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</si>
  <si>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</si>
  <si>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</si>
  <si>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</si>
  <si>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</si>
  <si>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</si>
  <si>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</si>
  <si>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</si>
  <si>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</si>
  <si>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</si>
  <si>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</si>
  <si>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</si>
  <si>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</si>
  <si>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</si>
  <si>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</si>
  <si>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</si>
  <si>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</si>
  <si>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</si>
  <si>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</si>
  <si>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</si>
  <si>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</si>
  <si>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</si>
  <si>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</si>
  <si>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</si>
  <si>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</si>
  <si>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</si>
  <si>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</si>
  <si>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</si>
  <si>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</si>
  <si>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</si>
  <si>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</si>
  <si>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</si>
  <si>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</si>
  <si>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</si>
  <si>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</si>
  <si>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</si>
  <si>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</si>
  <si>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</si>
  <si>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</si>
  <si>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</si>
  <si>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</si>
  <si>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</si>
  <si>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</si>
  <si>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</si>
  <si>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</si>
  <si>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</si>
  <si>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</si>
  <si>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</si>
  <si>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</si>
  <si>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</si>
  <si>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</si>
  <si>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</si>
  <si>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</si>
  <si>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</si>
  <si>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</si>
  <si>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</si>
  <si>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</si>
  <si>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</si>
  <si>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</si>
  <si>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</si>
  <si>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</si>
  <si>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</si>
  <si>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</si>
  <si>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</si>
  <si>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</si>
  <si>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</si>
  <si>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</si>
  <si>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</si>
  <si>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</si>
  <si>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</si>
  <si>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</si>
  <si>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</si>
  <si>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</si>
  <si>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</si>
  <si>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</si>
  <si>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</si>
  <si>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</si>
  <si>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</si>
  <si>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</si>
  <si>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</si>
  <si>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</si>
  <si>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</si>
  <si>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</si>
  <si>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</si>
  <si>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</si>
  <si>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</si>
  <si>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</si>
  <si>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</si>
  <si>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</si>
  <si>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</si>
  <si>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</si>
  <si>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</si>
  <si>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</si>
  <si>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</si>
  <si>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</si>
  <si>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</si>
  <si>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</si>
  <si>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</si>
  <si>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</si>
  <si>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</si>
  <si>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</si>
  <si>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</si>
  <si>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</si>
  <si>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</si>
  <si>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</si>
  <si>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</si>
  <si>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</si>
  <si>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</si>
  <si>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</si>
  <si>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</si>
  <si>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</si>
  <si>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</si>
  <si>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</si>
  <si>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</si>
  <si>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</si>
  <si>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</si>
  <si>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</si>
  <si>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</si>
  <si>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</si>
  <si>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</si>
  <si>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</si>
  <si>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</si>
  <si>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</si>
  <si>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</si>
  <si>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</si>
  <si>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</si>
  <si>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</si>
  <si>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</si>
  <si>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</si>
  <si>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</si>
  <si>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</si>
  <si>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</si>
  <si>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</si>
  <si>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</si>
  <si>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</si>
  <si>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</si>
  <si>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</si>
  <si>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</si>
  <si>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</si>
  <si>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</si>
  <si>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</si>
  <si>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</si>
  <si>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</si>
  <si>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</si>
  <si>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</si>
  <si>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</si>
  <si>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</si>
  <si>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</si>
  <si>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</si>
  <si>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</si>
  <si>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</si>
  <si>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</si>
  <si>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</si>
  <si>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</si>
  <si>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</si>
  <si>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</si>
  <si>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</si>
  <si>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</si>
  <si>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</si>
  <si>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</si>
  <si>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</si>
  <si>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</si>
  <si>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</si>
  <si>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</si>
  <si>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</si>
  <si>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</si>
  <si>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</si>
  <si>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</si>
  <si>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</si>
  <si>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</si>
  <si>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</si>
  <si>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</si>
  <si>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</si>
  <si>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</si>
  <si>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</si>
  <si>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</si>
  <si>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</si>
  <si>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</si>
  <si>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</si>
  <si>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</si>
  <si>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</si>
  <si>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</si>
  <si>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</si>
  <si>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</si>
  <si>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</si>
  <si>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</si>
  <si>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</si>
  <si>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</si>
  <si>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</si>
  <si>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</si>
  <si>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</si>
  <si>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</si>
  <si>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</si>
  <si>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</si>
  <si>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</si>
  <si>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</si>
  <si>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</si>
  <si>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</si>
  <si>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</si>
  <si>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</si>
  <si>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</si>
  <si>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</si>
  <si>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</si>
  <si>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</si>
  <si>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</si>
  <si>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</si>
  <si>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</si>
  <si>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</si>
  <si>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</si>
  <si>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</si>
  <si>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</si>
  <si>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</si>
  <si>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</si>
  <si>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</si>
  <si>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</si>
  <si>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</si>
  <si>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</si>
  <si>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</si>
  <si>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</si>
  <si>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</si>
  <si>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</si>
  <si>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</si>
  <si>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</si>
  <si>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</si>
  <si>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</si>
  <si>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</si>
  <si>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</si>
  <si>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</si>
  <si>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</si>
  <si>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</si>
  <si>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</si>
  <si>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</si>
  <si>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</si>
  <si>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</si>
  <si>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</si>
  <si>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</si>
  <si>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</si>
  <si>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</si>
  <si>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</si>
  <si>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</si>
  <si>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</si>
  <si>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</si>
  <si>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</si>
  <si>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</si>
  <si>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</si>
  <si>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</si>
  <si>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</si>
  <si>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</si>
  <si>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</si>
  <si>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</si>
  <si>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</si>
  <si>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</si>
  <si>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</si>
  <si>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</si>
  <si>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</si>
  <si>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</si>
  <si>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</si>
  <si>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</si>
  <si>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</si>
  <si>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</si>
  <si>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</si>
  <si>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</si>
  <si>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</si>
  <si>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</si>
  <si>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</si>
  <si>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</si>
  <si>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</si>
  <si>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</si>
  <si>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</si>
  <si>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</si>
  <si>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</si>
  <si>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</si>
  <si>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</si>
  <si>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</si>
  <si>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</si>
  <si>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</si>
  <si>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</si>
  <si>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</si>
  <si>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</si>
  <si>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</si>
  <si>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</si>
  <si>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</si>
  <si>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</si>
  <si>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</si>
  <si>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</si>
  <si>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</si>
  <si>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</si>
  <si>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</si>
  <si>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</si>
  <si>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</si>
  <si>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</si>
  <si>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</si>
  <si>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</si>
  <si>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</si>
  <si>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</si>
  <si>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</si>
  <si>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</si>
  <si>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</si>
  <si>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</si>
  <si>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</si>
  <si>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</si>
  <si>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</si>
  <si>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</si>
  <si>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</si>
  <si>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</si>
  <si>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</si>
  <si>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</si>
  <si>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</si>
  <si>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</si>
  <si>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</si>
  <si>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</si>
  <si>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</si>
  <si>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</si>
  <si>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</si>
  <si>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</si>
  <si>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</si>
  <si>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</si>
  <si>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</si>
  <si>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</si>
  <si>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</si>
  <si>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</si>
  <si>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</si>
  <si>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</si>
  <si>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</si>
  <si>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</si>
  <si>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</si>
  <si>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</si>
  <si>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</si>
  <si>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</si>
  <si>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</si>
  <si>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</si>
  <si>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</si>
  <si>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</si>
  <si>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</si>
  <si>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</si>
  <si>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</si>
  <si>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</si>
  <si>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</si>
  <si>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</si>
  <si>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</si>
  <si>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</si>
  <si>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</si>
  <si>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</si>
  <si>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</si>
  <si>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</si>
  <si>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</si>
  <si>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</si>
  <si>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</si>
  <si>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</si>
  <si>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</si>
  <si>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</si>
  <si>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</si>
  <si>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</si>
  <si>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</si>
  <si>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</si>
  <si>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</si>
  <si>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</si>
  <si>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</si>
  <si>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</si>
  <si>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</si>
  <si>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</si>
  <si>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</si>
  <si>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</si>
  <si>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</si>
  <si>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</si>
  <si>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</si>
  <si>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</si>
  <si>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</si>
  <si>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</si>
  <si>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</si>
  <si>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</si>
  <si>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</si>
  <si>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</si>
  <si>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</si>
  <si>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</si>
  <si>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</si>
  <si>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</si>
  <si>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</si>
  <si>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</si>
  <si>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</si>
  <si>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</si>
  <si>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</si>
  <si>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</si>
  <si>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</si>
  <si>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</si>
  <si>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</si>
  <si>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</si>
  <si>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</si>
  <si>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</si>
  <si>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</si>
  <si>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</si>
  <si>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</si>
  <si>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</si>
  <si>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</si>
  <si>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</si>
  <si>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</si>
  <si>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</si>
  <si>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</si>
  <si>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</si>
  <si>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</si>
  <si>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</si>
  <si>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</si>
  <si>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</si>
  <si>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</si>
  <si>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</si>
  <si>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</si>
  <si>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</si>
  <si>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</si>
  <si>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</si>
  <si>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</si>
  <si>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</si>
  <si>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</si>
  <si>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</si>
  <si>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</si>
  <si>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</si>
  <si>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</si>
  <si>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</si>
  <si>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</si>
  <si>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</si>
  <si>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</si>
  <si>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</si>
  <si>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</si>
  <si>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</si>
  <si>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</si>
  <si>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</si>
  <si>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</si>
  <si>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</si>
  <si>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</si>
  <si>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</si>
  <si>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</si>
  <si>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</si>
  <si>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</si>
  <si>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</si>
  <si>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</si>
  <si>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</si>
  <si>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</si>
  <si>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</si>
  <si>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</si>
  <si>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</si>
  <si>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</si>
  <si>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</si>
  <si>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</si>
  <si>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</si>
  <si>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</si>
  <si>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</si>
  <si>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</si>
  <si>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</si>
  <si>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</si>
  <si>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</si>
  <si>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</si>
  <si>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</si>
  <si>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</si>
  <si>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</si>
  <si>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</si>
  <si>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</si>
  <si>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</si>
  <si>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</si>
  <si>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</si>
  <si>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</si>
  <si>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</si>
  <si>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</si>
  <si>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</si>
  <si>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</si>
  <si>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</si>
  <si>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</si>
  <si>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</si>
  <si>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</si>
  <si>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</si>
  <si>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</si>
  <si>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</si>
  <si>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</si>
  <si>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</si>
  <si>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</si>
  <si>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</si>
  <si>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</si>
  <si>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</si>
  <si>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</si>
  <si>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</si>
  <si>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</si>
  <si>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</si>
  <si>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</si>
  <si>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</si>
  <si>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</si>
  <si>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</si>
  <si>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</si>
  <si>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</si>
  <si>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</si>
  <si>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</si>
  <si>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</si>
  <si>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</si>
  <si>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</si>
  <si>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</si>
  <si>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</si>
  <si>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</si>
  <si>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</si>
  <si>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</si>
  <si>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</si>
  <si>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</si>
  <si>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</si>
  <si>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</si>
  <si>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</si>
  <si>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</si>
  <si>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</si>
  <si>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</si>
  <si>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</si>
  <si>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</si>
  <si>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</si>
  <si>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</si>
  <si>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</si>
  <si>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</si>
  <si>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</si>
  <si>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</si>
  <si>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</si>
  <si>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</si>
  <si>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</si>
  <si>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</si>
  <si>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</si>
  <si>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</si>
  <si>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</si>
  <si>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</si>
  <si>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</si>
  <si>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</si>
  <si>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</si>
  <si>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</si>
  <si>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</si>
  <si>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</si>
  <si>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</si>
  <si>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</si>
  <si>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</si>
  <si>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</si>
  <si>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</si>
  <si>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</si>
  <si>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</si>
  <si>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</si>
  <si>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</si>
  <si>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</si>
  <si>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</si>
  <si>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</si>
  <si>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</si>
  <si>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</si>
  <si>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</si>
  <si>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</si>
  <si>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</si>
  <si>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</si>
  <si>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</si>
  <si>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</si>
  <si>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</si>
  <si>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</si>
  <si>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</si>
  <si>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</si>
  <si>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</si>
  <si>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</si>
  <si>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</si>
  <si>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</si>
  <si>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</si>
  <si>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</si>
  <si>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</si>
  <si>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</si>
  <si>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</si>
  <si>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</si>
  <si>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</si>
  <si>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</si>
  <si>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</si>
  <si>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</si>
  <si>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</si>
  <si>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</si>
  <si>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</si>
  <si>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</si>
  <si>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</si>
  <si>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</si>
  <si>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</si>
  <si>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</si>
  <si>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</si>
  <si>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</si>
  <si>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</si>
  <si>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</si>
  <si>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</si>
  <si>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</si>
  <si>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</si>
  <si>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</si>
  <si>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</si>
  <si>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</si>
  <si>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</si>
  <si>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</si>
  <si>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</si>
  <si>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</si>
  <si>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</si>
  <si>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</si>
  <si>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</si>
  <si>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</si>
  <si>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</si>
  <si>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</si>
  <si>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</si>
  <si>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</si>
  <si>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</si>
  <si>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</si>
  <si>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</si>
  <si>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</si>
  <si>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</si>
  <si>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</si>
  <si>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</si>
  <si>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</si>
  <si>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</si>
  <si>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</si>
  <si>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</si>
  <si>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</si>
  <si>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</si>
  <si>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</si>
  <si>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</si>
  <si>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</si>
  <si>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</si>
  <si>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</si>
  <si>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</si>
  <si>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</si>
  <si>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</si>
  <si>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</si>
  <si>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</si>
  <si>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</si>
  <si>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</si>
  <si>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</si>
  <si>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</si>
  <si>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</si>
  <si>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</si>
  <si>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</si>
  <si>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</si>
  <si>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</si>
  <si>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</si>
  <si>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</si>
  <si>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</si>
  <si>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</si>
  <si>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</si>
  <si>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</si>
  <si>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</si>
  <si>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</si>
  <si>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</si>
  <si>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</si>
  <si>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</si>
  <si>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</si>
  <si>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</si>
  <si>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</si>
  <si>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</si>
  <si>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</si>
  <si>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</si>
  <si>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</si>
  <si>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</si>
  <si>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</si>
  <si>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</si>
  <si>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</si>
  <si>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</si>
  <si>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</si>
  <si>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</si>
  <si>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</si>
  <si>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</si>
  <si>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</si>
  <si>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</si>
  <si>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</si>
  <si>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</si>
  <si>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</si>
  <si>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</si>
  <si>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</si>
  <si>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</si>
  <si>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</si>
  <si>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</si>
  <si>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</si>
  <si>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</si>
  <si>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</si>
  <si>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</si>
  <si>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</si>
  <si>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</si>
  <si>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</si>
  <si>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</si>
  <si>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</si>
  <si>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</si>
  <si>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</si>
  <si>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</si>
  <si>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</si>
  <si>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</si>
  <si>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</si>
  <si>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</si>
  <si>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</si>
  <si>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</si>
  <si>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</si>
  <si>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</si>
  <si>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</si>
  <si>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</si>
  <si>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</si>
  <si>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</si>
  <si>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</si>
  <si>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</si>
  <si>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</si>
  <si>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</si>
  <si>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</si>
  <si>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</si>
  <si>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</si>
  <si>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</si>
  <si>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</si>
  <si>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</si>
  <si>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</si>
  <si>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</si>
  <si>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</si>
  <si>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</si>
  <si>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</si>
  <si>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</si>
  <si>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</si>
  <si>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</si>
  <si>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</si>
  <si>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</si>
  <si>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</si>
  <si>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</si>
  <si>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</si>
  <si>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</si>
  <si>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</si>
  <si>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</si>
  <si>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</si>
  <si>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</si>
  <si>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</si>
  <si>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</si>
  <si>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</si>
  <si>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</si>
  <si>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</si>
  <si>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</si>
  <si>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</si>
  <si>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</si>
  <si>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</si>
  <si>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</si>
  <si>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</si>
  <si>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</si>
  <si>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</si>
  <si>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</si>
  <si>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</si>
  <si>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</si>
  <si>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</si>
  <si>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</si>
  <si>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</si>
  <si>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</si>
  <si>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</si>
  <si>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</si>
  <si>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</si>
  <si>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</si>
  <si>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</si>
  <si>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</si>
  <si>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</si>
  <si>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</si>
  <si>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</si>
  <si>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</si>
  <si>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</si>
  <si>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</si>
  <si>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</si>
  <si>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</si>
  <si>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</si>
  <si>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</si>
  <si>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</si>
  <si>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</si>
  <si>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</si>
  <si>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</si>
  <si>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</si>
  <si>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</si>
  <si>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</si>
  <si>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</si>
  <si>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</si>
  <si>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</si>
  <si>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</si>
  <si>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</si>
  <si>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</si>
  <si>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</si>
  <si>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</si>
  <si>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</si>
  <si>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</si>
  <si>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</si>
  <si>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</si>
  <si>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</si>
  <si>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</si>
  <si>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</si>
  <si>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</si>
  <si>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</si>
  <si>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</si>
  <si>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</si>
  <si>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</si>
  <si>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</si>
  <si>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</si>
  <si>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</si>
  <si>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</si>
  <si>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</si>
  <si>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</si>
  <si>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</si>
  <si>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</si>
  <si>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</si>
  <si>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</si>
  <si>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</si>
  <si>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</si>
  <si>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</si>
  <si>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</si>
  <si>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</si>
  <si>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</si>
  <si>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</si>
  <si>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</si>
  <si>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</si>
  <si>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</si>
  <si>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</si>
  <si>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</si>
  <si>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</si>
  <si>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</si>
  <si>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</si>
  <si>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</si>
  <si>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</si>
  <si>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</si>
  <si>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</si>
  <si>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</si>
  <si>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</si>
  <si>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</si>
  <si>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</si>
  <si>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</si>
  <si>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</si>
  <si>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</si>
  <si>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</si>
  <si>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</si>
  <si>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</si>
  <si>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</si>
  <si>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</si>
  <si>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</si>
  <si>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</si>
  <si>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</si>
  <si>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</si>
  <si>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</si>
  <si>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</si>
  <si>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</si>
  <si>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</si>
  <si>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</si>
  <si>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</si>
  <si>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</si>
  <si>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</si>
  <si>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</si>
  <si>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</si>
  <si>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</si>
  <si>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</si>
  <si>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</si>
  <si>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</si>
  <si>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</si>
  <si>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</si>
  <si>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</si>
  <si>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</si>
  <si>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</si>
  <si>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</si>
  <si>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</si>
  <si>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</si>
  <si>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</si>
  <si>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</si>
  <si>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</si>
  <si>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</si>
  <si>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</si>
  <si>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</si>
  <si>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</si>
  <si>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</si>
  <si>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</si>
  <si>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</si>
  <si>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</si>
  <si>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</si>
  <si>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</si>
  <si>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</si>
  <si>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</si>
  <si>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</si>
  <si>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</si>
  <si>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</si>
  <si>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</si>
  <si>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</si>
  <si>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</si>
  <si>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</si>
  <si>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</si>
  <si>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</si>
  <si>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</si>
  <si>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</si>
  <si>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</si>
  <si>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</si>
  <si>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</si>
  <si>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</si>
  <si>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</si>
  <si>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</si>
  <si>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</si>
  <si>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</si>
  <si>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</si>
  <si>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</si>
  <si>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</si>
  <si>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</si>
  <si>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</si>
  <si>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</si>
  <si>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</si>
  <si>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</si>
  <si>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</si>
  <si>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</si>
  <si>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</si>
  <si>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</si>
  <si>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</si>
  <si>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</si>
  <si>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</si>
  <si>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</si>
  <si>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</si>
  <si>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</si>
  <si>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</si>
  <si>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</si>
  <si>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</si>
  <si>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</si>
  <si>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</si>
  <si>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</si>
  <si>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</si>
  <si>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</si>
  <si>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</si>
  <si>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</si>
  <si>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</si>
  <si>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</si>
  <si>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</si>
  <si>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</si>
  <si>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</si>
  <si>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</si>
  <si>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</si>
  <si>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</si>
  <si>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</si>
  <si>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</si>
  <si>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</si>
  <si>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</si>
  <si>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</si>
  <si>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</si>
  <si>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</si>
  <si>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</si>
  <si>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</si>
  <si>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</si>
  <si>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</si>
  <si>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</si>
  <si>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</si>
  <si>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</si>
  <si>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</si>
  <si>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</si>
  <si>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</si>
  <si>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</si>
  <si>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</si>
  <si>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</si>
  <si>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</si>
  <si>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</si>
  <si>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</si>
  <si>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</si>
  <si>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</si>
  <si>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</si>
  <si>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</si>
  <si>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</si>
  <si>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</si>
  <si>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</si>
  <si>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</si>
  <si>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</si>
  <si>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</si>
  <si>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</si>
  <si>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</si>
  <si>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</si>
  <si>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</si>
  <si>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</si>
  <si>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</si>
  <si>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</si>
  <si>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</si>
  <si>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</si>
  <si>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</si>
  <si>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</si>
  <si>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</si>
  <si>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</si>
  <si>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</si>
  <si>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</si>
  <si>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</si>
  <si>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</si>
  <si>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</si>
  <si>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</si>
  <si>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</si>
  <si>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</si>
  <si>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</si>
  <si>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</si>
  <si>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</si>
  <si>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</si>
  <si>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</si>
  <si>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</si>
  <si>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</si>
  <si>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</si>
  <si>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</si>
  <si>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</si>
  <si>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</si>
  <si>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</si>
  <si>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</si>
  <si>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</si>
  <si>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</si>
  <si>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</si>
  <si>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</si>
  <si>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</si>
  <si>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</si>
  <si>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</si>
  <si>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</si>
  <si>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</si>
  <si>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</si>
  <si>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</si>
  <si>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</si>
  <si>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</si>
  <si>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</si>
  <si>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</si>
  <si>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</si>
  <si>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</si>
  <si>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</si>
  <si>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</si>
  <si>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</si>
  <si>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</si>
  <si>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</si>
  <si>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</si>
  <si>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</si>
  <si>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</si>
  <si>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</si>
  <si>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</si>
  <si>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</si>
  <si>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</si>
  <si>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</si>
  <si>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</si>
  <si>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</si>
  <si>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</si>
  <si>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</si>
  <si>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</si>
  <si>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</si>
  <si>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</si>
  <si>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</si>
  <si>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</si>
  <si>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</si>
  <si>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</si>
  <si>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</si>
  <si>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</si>
  <si>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</si>
  <si>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</si>
  <si>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</si>
  <si>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</si>
  <si>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</si>
  <si>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</si>
  <si>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</si>
  <si>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</si>
  <si>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</si>
  <si>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</si>
  <si>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</si>
  <si>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</si>
  <si>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</si>
  <si>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</si>
  <si>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</si>
  <si>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</si>
  <si>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</si>
  <si>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</si>
  <si>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</si>
  <si>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</si>
  <si>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</si>
  <si>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</si>
  <si>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</si>
  <si>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</si>
  <si>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</si>
  <si>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</si>
  <si>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</si>
  <si>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</si>
  <si>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</si>
  <si>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</si>
  <si>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</si>
  <si>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</si>
  <si>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</si>
  <si>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</si>
  <si>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</si>
  <si>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</si>
  <si>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</si>
  <si>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</si>
  <si>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</si>
  <si>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</si>
  <si>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</si>
  <si>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</si>
  <si>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</si>
  <si>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</si>
  <si>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</si>
  <si>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</si>
  <si>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</si>
  <si>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</si>
  <si>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</si>
  <si>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</si>
  <si>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</si>
  <si>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</si>
  <si>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</si>
  <si>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</si>
  <si>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</si>
  <si>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</si>
  <si>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</si>
  <si>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</si>
  <si>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</si>
  <si>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</si>
  <si>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</si>
  <si>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</si>
  <si>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</si>
  <si>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</si>
  <si>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</si>
  <si>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</si>
  <si>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</si>
  <si>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</si>
  <si>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</si>
  <si>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</si>
  <si>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</si>
  <si>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</si>
  <si>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</si>
  <si>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</si>
  <si>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</si>
  <si>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</si>
  <si>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</si>
  <si>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</si>
  <si>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</si>
  <si>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</si>
  <si>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</si>
  <si>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</si>
  <si>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</si>
  <si>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</si>
  <si>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</si>
  <si>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</si>
  <si>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</si>
  <si>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</si>
  <si>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</si>
  <si>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</si>
  <si>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</si>
  <si>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</si>
  <si>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</si>
  <si>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</si>
  <si>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</si>
  <si>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</si>
  <si>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</si>
  <si>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</si>
  <si>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</si>
  <si>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</si>
  <si>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</si>
  <si>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</si>
  <si>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</si>
  <si>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</si>
  <si>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</si>
  <si>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</si>
  <si>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</si>
  <si>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</si>
  <si>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</si>
  <si>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</si>
  <si>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</si>
  <si>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</si>
  <si>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</si>
  <si>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</si>
  <si>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</si>
  <si>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</si>
  <si>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</si>
  <si>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</si>
  <si>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</si>
  <si>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</si>
  <si>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</si>
  <si>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</si>
  <si>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</si>
  <si>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</si>
  <si>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</si>
  <si>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</si>
  <si>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</si>
  <si>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</si>
  <si>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</si>
  <si>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</si>
  <si>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</si>
  <si>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</si>
  <si>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</si>
  <si>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</si>
  <si>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</si>
  <si>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</si>
  <si>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</si>
  <si>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</si>
  <si>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</si>
  <si>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</si>
  <si>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</si>
  <si>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</si>
  <si>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</si>
  <si>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</si>
  <si>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</si>
  <si>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</si>
  <si>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</si>
  <si>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</si>
  <si>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</si>
  <si>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</si>
  <si>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</si>
  <si>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</si>
  <si>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</si>
  <si>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</si>
  <si>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</si>
  <si>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</si>
  <si>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</si>
  <si>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</si>
  <si>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</si>
  <si>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</si>
  <si>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</si>
  <si>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</si>
  <si>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</si>
  <si>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</si>
  <si>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</si>
  <si>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</si>
  <si>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</si>
  <si>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</si>
  <si>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</si>
  <si>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</si>
  <si>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</si>
  <si>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</si>
  <si>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</si>
  <si>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</si>
  <si>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</si>
  <si>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</si>
  <si>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</si>
  <si>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</si>
  <si>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</si>
  <si>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</si>
  <si>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</si>
  <si>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</si>
  <si>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</si>
  <si>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</si>
  <si>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</si>
  <si>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</si>
  <si>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</si>
  <si>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</si>
  <si>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</si>
  <si>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</si>
  <si>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</si>
  <si>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</si>
  <si>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</si>
  <si>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</si>
  <si>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</si>
  <si>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</si>
  <si>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</si>
  <si>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</si>
  <si>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</si>
  <si>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</si>
  <si>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</si>
  <si>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</si>
  <si>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</si>
  <si>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</si>
  <si>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</si>
  <si>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</si>
  <si>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</si>
  <si>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</si>
  <si>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</si>
  <si>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</si>
  <si>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</si>
  <si>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</si>
  <si>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</si>
  <si>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</si>
  <si>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</si>
  <si>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</si>
  <si>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</si>
  <si>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</si>
  <si>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</si>
  <si>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</si>
  <si>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</si>
  <si>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</si>
  <si>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</si>
  <si>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</si>
  <si>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</si>
  <si>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</si>
  <si>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</si>
  <si>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</si>
  <si>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</si>
  <si>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</si>
  <si>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</si>
  <si>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</si>
  <si>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</si>
  <si>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</si>
  <si>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</si>
  <si>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</si>
  <si>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</si>
  <si>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</si>
  <si>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</si>
  <si>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</si>
  <si>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</si>
  <si>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</si>
  <si>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</si>
  <si>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</si>
  <si>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</si>
  <si>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</si>
  <si>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</si>
  <si>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</si>
  <si>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</si>
  <si>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</si>
  <si>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</si>
  <si>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</si>
  <si>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</si>
  <si>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</si>
  <si>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</si>
  <si>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</si>
  <si>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</si>
  <si>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</si>
  <si>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</si>
  <si>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</si>
  <si>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</si>
  <si>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</si>
  <si>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</si>
  <si>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</si>
  <si>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</si>
  <si>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</si>
  <si>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</si>
  <si>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</si>
  <si>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</si>
  <si>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</si>
  <si>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</si>
  <si>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</si>
  <si>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</si>
  <si>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</si>
  <si>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</si>
  <si>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</si>
  <si>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</si>
  <si>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</si>
  <si>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</si>
  <si>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</si>
  <si>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</si>
  <si>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</si>
  <si>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</si>
  <si>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</si>
  <si>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</si>
  <si>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</si>
  <si>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</si>
  <si>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</si>
  <si>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</si>
  <si>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</si>
  <si>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</si>
  <si>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</si>
  <si>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</si>
  <si>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</si>
  <si>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</si>
  <si>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</si>
  <si>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</si>
  <si>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</si>
  <si>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</si>
  <si>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</si>
  <si>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</si>
  <si>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</si>
  <si>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</si>
  <si>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</si>
  <si>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</si>
  <si>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</si>
  <si>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</si>
  <si>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</si>
  <si>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</si>
  <si>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</si>
  <si>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</si>
  <si>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</si>
  <si>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</si>
  <si>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</si>
  <si>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</si>
  <si>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</si>
  <si>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</si>
  <si>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</si>
  <si>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</si>
  <si>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</si>
  <si>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</si>
  <si>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</si>
  <si>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</si>
  <si>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</si>
  <si>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</si>
  <si>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</si>
  <si>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</si>
  <si>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</si>
  <si>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</si>
  <si>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</si>
  <si>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</si>
  <si>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</si>
  <si>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</si>
  <si>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</si>
  <si>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</si>
  <si>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</si>
  <si>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</si>
  <si>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</si>
  <si>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</si>
  <si>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</si>
  <si>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</si>
  <si>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</si>
  <si>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</si>
  <si>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</si>
  <si>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</si>
  <si>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</si>
  <si>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</si>
  <si>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</si>
  <si>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</si>
  <si>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</si>
  <si>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</si>
  <si>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</si>
  <si>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</si>
  <si>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</si>
  <si>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</si>
  <si>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</si>
  <si>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</si>
  <si>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</si>
  <si>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</si>
  <si>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</si>
  <si>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</si>
  <si>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</si>
  <si>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</si>
  <si>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</si>
  <si>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</si>
  <si>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</si>
  <si>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</si>
  <si>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</si>
  <si>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</si>
  <si>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</si>
  <si>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</si>
  <si>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</si>
  <si>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</si>
  <si>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</si>
  <si>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</si>
  <si>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</si>
  <si>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</si>
  <si>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</si>
  <si>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</si>
  <si>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</si>
  <si>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</si>
  <si>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</si>
  <si>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</si>
  <si>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</si>
  <si>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</si>
  <si>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</si>
  <si>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</si>
  <si>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</si>
  <si>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</si>
  <si>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</si>
  <si>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</si>
  <si>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</si>
  <si>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</si>
  <si>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</si>
  <si>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</si>
  <si>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</si>
  <si>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</si>
  <si>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</si>
  <si>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</si>
  <si>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</si>
  <si>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</si>
  <si>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</si>
  <si>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</si>
  <si>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</si>
  <si>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</si>
  <si>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</si>
  <si>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</si>
  <si>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</si>
  <si>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</si>
  <si>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</si>
  <si>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</si>
  <si>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</si>
  <si>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</si>
  <si>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</si>
  <si>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</si>
  <si>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</si>
  <si>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</si>
  <si>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</si>
  <si>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</si>
  <si>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</si>
  <si>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</si>
  <si>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</si>
  <si>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</si>
  <si>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</si>
  <si>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</si>
  <si>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</si>
  <si>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</si>
  <si>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</si>
  <si>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</si>
  <si>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</si>
  <si>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</si>
  <si>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</si>
  <si>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</si>
  <si>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</si>
  <si>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</si>
  <si>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</si>
  <si>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</si>
  <si>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</si>
  <si>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</si>
  <si>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</si>
  <si>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</si>
  <si>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</si>
  <si>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</si>
  <si>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</si>
  <si>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</si>
  <si>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</si>
  <si>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</si>
  <si>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</si>
  <si>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</si>
  <si>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</si>
  <si>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</si>
  <si>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</si>
  <si>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</si>
  <si>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</si>
  <si>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</si>
  <si>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</si>
  <si>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</si>
  <si>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</si>
  <si>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</si>
  <si>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</si>
  <si>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</si>
  <si>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</si>
  <si>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</si>
  <si>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</si>
  <si>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</si>
  <si>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</si>
  <si>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</si>
  <si>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</si>
  <si>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</si>
  <si>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</si>
  <si>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</si>
  <si>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</si>
  <si>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</si>
  <si>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</si>
  <si>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</si>
  <si>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</si>
  <si>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</si>
  <si>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</si>
  <si>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</si>
  <si>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</si>
  <si>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</si>
  <si>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</si>
  <si>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</si>
  <si>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</si>
  <si>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</si>
  <si>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</si>
  <si>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</si>
  <si>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</si>
  <si>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</si>
  <si>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</si>
  <si>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</si>
  <si>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</si>
  <si>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</si>
  <si>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</si>
  <si>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</si>
  <si>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</si>
  <si>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</si>
  <si>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</si>
  <si>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</si>
  <si>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</si>
  <si>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</si>
  <si>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</si>
  <si>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</si>
  <si>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</si>
  <si>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</si>
  <si>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</si>
  <si>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</si>
  <si>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</si>
  <si>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</si>
  <si>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</si>
  <si>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</si>
  <si>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</si>
  <si>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</si>
  <si>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</si>
  <si>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</si>
  <si>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</si>
  <si>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</si>
  <si>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</si>
  <si>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</si>
  <si>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</si>
  <si>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</si>
  <si>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</si>
  <si>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</si>
  <si>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</si>
  <si>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</si>
  <si>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</si>
  <si>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</si>
  <si>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</si>
  <si>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</si>
  <si>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</si>
  <si>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</si>
  <si>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</si>
  <si>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</si>
  <si>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</si>
  <si>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</si>
  <si>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</si>
  <si>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</si>
  <si>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</si>
  <si>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</si>
  <si>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</si>
  <si>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</si>
  <si>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</si>
  <si>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</si>
  <si>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</si>
  <si>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</si>
  <si>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</si>
  <si>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</si>
  <si>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</si>
  <si>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</si>
  <si>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</si>
  <si>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</si>
  <si>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</si>
  <si>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</si>
  <si>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</si>
  <si>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</si>
  <si>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</si>
  <si>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</si>
  <si>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</si>
  <si>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</si>
  <si>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</si>
  <si>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</si>
  <si>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</si>
  <si>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</si>
  <si>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</si>
  <si>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</si>
  <si>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</si>
  <si>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</si>
  <si>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</si>
  <si>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</si>
  <si>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</si>
  <si>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</si>
  <si>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</si>
  <si>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</si>
  <si>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</si>
  <si>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</si>
  <si>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</si>
  <si>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</si>
  <si>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</si>
  <si>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</si>
  <si>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</si>
  <si>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</si>
  <si>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</si>
  <si>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</si>
  <si>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</si>
  <si>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</si>
  <si>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</si>
  <si>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</si>
  <si>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</si>
  <si>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</si>
  <si>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</si>
  <si>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</si>
  <si>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</si>
  <si>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</si>
  <si>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</si>
  <si>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</si>
  <si>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</si>
  <si>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</si>
  <si>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</si>
  <si>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</si>
  <si>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</si>
  <si>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</si>
  <si>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</si>
  <si>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</si>
  <si>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</si>
  <si>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</si>
  <si>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</si>
  <si>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</si>
  <si>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</si>
  <si>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</si>
  <si>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</si>
  <si>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</si>
  <si>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</si>
  <si>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</si>
  <si>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</si>
  <si>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</si>
  <si>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</si>
  <si>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</si>
  <si>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</si>
  <si>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</si>
  <si>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</si>
  <si>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</si>
  <si>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</si>
  <si>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</si>
  <si>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</si>
  <si>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</si>
  <si>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</si>
  <si>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</si>
  <si>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</si>
  <si>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</si>
  <si>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</si>
  <si>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</si>
  <si>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</si>
  <si>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</si>
  <si>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</si>
  <si>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</si>
  <si>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</si>
  <si>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</si>
  <si>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</si>
  <si>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</si>
  <si>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</si>
  <si>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</si>
  <si>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</si>
  <si>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</si>
  <si>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</si>
  <si>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</si>
  <si>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</si>
  <si>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</si>
  <si>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</si>
  <si>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</si>
  <si>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</si>
  <si>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</si>
  <si>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</si>
  <si>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</si>
  <si>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</si>
  <si>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</si>
  <si>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</si>
  <si>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</si>
  <si>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</si>
  <si>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</si>
  <si>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</si>
  <si>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</si>
  <si>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</si>
  <si>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</si>
  <si>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</si>
  <si>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</si>
  <si>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</si>
  <si>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</si>
  <si>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</si>
  <si>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</si>
  <si>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</si>
  <si>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</si>
  <si>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</si>
  <si>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</si>
  <si>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</si>
  <si>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</si>
  <si>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</si>
  <si>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</si>
  <si>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</si>
  <si>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</si>
  <si>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</si>
  <si>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</si>
  <si>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</si>
  <si>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</si>
  <si>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</si>
  <si>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</si>
  <si>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</si>
  <si>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</si>
  <si>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</si>
  <si>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</si>
  <si>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</si>
  <si>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</si>
  <si>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</si>
  <si>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</si>
  <si>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</si>
  <si>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</si>
  <si>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</si>
  <si>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</si>
  <si>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</si>
  <si>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</si>
  <si>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</si>
  <si>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</si>
  <si>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</si>
  <si>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</si>
  <si>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</si>
  <si>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</si>
  <si>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</si>
  <si>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</si>
  <si>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</si>
  <si>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</si>
  <si>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</si>
  <si>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</si>
  <si>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</si>
  <si>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</si>
  <si>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</si>
  <si>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</si>
  <si>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</si>
  <si>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</si>
  <si>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</si>
  <si>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</si>
  <si>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</si>
  <si>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</si>
  <si>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</si>
  <si>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</si>
  <si>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</si>
  <si>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</si>
  <si>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</si>
  <si>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</si>
  <si>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</si>
  <si>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</si>
  <si>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</si>
  <si>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</si>
  <si>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</si>
  <si>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</si>
  <si>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</si>
  <si>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</si>
  <si>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</si>
  <si>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</si>
  <si>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</si>
  <si>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</si>
  <si>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</si>
  <si>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</si>
  <si>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</si>
  <si>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</si>
  <si>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</si>
  <si>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</si>
  <si>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</si>
  <si>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</si>
  <si>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</si>
  <si>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</si>
  <si>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</si>
  <si>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</si>
  <si>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</si>
  <si>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</si>
  <si>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</si>
  <si>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</si>
  <si>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</si>
  <si>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</si>
  <si>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</si>
  <si>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</si>
  <si>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</si>
  <si>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</si>
  <si>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</si>
  <si>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</si>
  <si>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</si>
  <si>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</si>
  <si>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</si>
  <si>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</si>
  <si>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</si>
  <si>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</si>
  <si>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</si>
  <si>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</si>
  <si>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</si>
  <si>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</si>
  <si>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</si>
  <si>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</si>
  <si>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</si>
  <si>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</si>
  <si>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</si>
  <si>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</si>
  <si>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</si>
  <si>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</si>
  <si>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</si>
  <si>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</si>
  <si>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</si>
  <si>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</si>
  <si>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</si>
  <si>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</si>
  <si>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</si>
  <si>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</si>
  <si>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</si>
  <si>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</si>
  <si>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</si>
  <si>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</si>
  <si>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</si>
  <si>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</si>
  <si>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</si>
  <si>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</si>
  <si>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</si>
  <si>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</si>
  <si>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</si>
  <si>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</si>
  <si>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</si>
  <si>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</si>
  <si>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</si>
  <si>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</si>
  <si>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</si>
  <si>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</si>
  <si>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</si>
  <si>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</si>
  <si>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</si>
  <si>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</si>
  <si>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</si>
  <si>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</si>
  <si>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</si>
  <si>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</si>
  <si>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</si>
  <si>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</si>
  <si>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</si>
  <si>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</si>
  <si>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</si>
  <si>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</si>
  <si>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</si>
  <si>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</si>
  <si>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</si>
  <si>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</si>
  <si>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</si>
  <si>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</si>
  <si>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</si>
  <si>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</si>
  <si>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</si>
  <si>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</si>
  <si>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</si>
  <si>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</si>
  <si>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</si>
  <si>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</si>
  <si>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</si>
  <si>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</si>
  <si>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</si>
  <si>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</si>
  <si>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</si>
  <si>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</si>
  <si>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</si>
  <si>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</si>
  <si>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</si>
  <si>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</si>
  <si>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</si>
  <si>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</si>
  <si>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</si>
  <si>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</si>
  <si>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</si>
  <si>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</si>
  <si>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</si>
  <si>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</si>
  <si>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</si>
  <si>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</si>
  <si>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</si>
  <si>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</si>
  <si>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</si>
  <si>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</si>
  <si>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</si>
  <si>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</si>
  <si>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</si>
  <si>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</si>
  <si>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</si>
  <si>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</si>
  <si>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</si>
  <si>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</si>
  <si>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</si>
  <si>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</si>
  <si>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</si>
  <si>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</si>
  <si>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</si>
  <si>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</si>
  <si>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</si>
  <si>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</si>
  <si>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</si>
  <si>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</si>
  <si>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</si>
  <si>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</si>
  <si>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</si>
  <si>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</si>
  <si>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</si>
  <si>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</si>
  <si>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</si>
  <si>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</si>
  <si>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</si>
  <si>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</si>
  <si>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</si>
  <si>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</si>
  <si>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</si>
  <si>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</si>
  <si>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</si>
  <si>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</si>
  <si>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</si>
  <si>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</si>
  <si>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</si>
  <si>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</si>
  <si>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</si>
  <si>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</si>
  <si>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</si>
  <si>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</si>
  <si>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</si>
  <si>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</si>
  <si>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</si>
  <si>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</si>
  <si>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</si>
  <si>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</si>
  <si>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</si>
  <si>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</si>
  <si>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</si>
  <si>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</si>
  <si>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</si>
  <si>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</si>
  <si>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</si>
  <si>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</si>
  <si>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</si>
  <si>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</si>
  <si>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</si>
  <si>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</si>
  <si>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</si>
  <si>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</si>
  <si>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</si>
  <si>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</si>
  <si>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</si>
  <si>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</si>
  <si>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</si>
  <si>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</si>
  <si>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</si>
  <si>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</si>
  <si>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</si>
  <si>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</si>
  <si>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</si>
  <si>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</si>
  <si>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</si>
  <si>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</si>
  <si>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</si>
  <si>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</si>
  <si>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</si>
  <si>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</si>
  <si>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</si>
  <si>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</si>
  <si>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</si>
  <si>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</si>
  <si>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</si>
  <si>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</si>
  <si>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</si>
  <si>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</si>
  <si>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</si>
  <si>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</si>
  <si>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</si>
  <si>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</si>
  <si>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</si>
  <si>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</si>
  <si>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</si>
  <si>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</si>
  <si>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</si>
  <si>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</si>
  <si>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</si>
  <si>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</si>
  <si>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</si>
  <si>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</si>
  <si>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</si>
  <si>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</si>
  <si>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</si>
  <si>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</si>
  <si>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</si>
  <si>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</si>
  <si>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</si>
  <si>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</si>
  <si>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</si>
  <si>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</si>
  <si>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</si>
  <si>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</si>
  <si>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</si>
  <si>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</si>
  <si>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</si>
  <si>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</si>
  <si>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</si>
  <si>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</si>
  <si>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</si>
  <si>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</si>
  <si>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</si>
  <si>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</si>
  <si>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</si>
  <si>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</si>
  <si>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</si>
  <si>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</si>
  <si>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</si>
  <si>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</si>
  <si>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</si>
  <si>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</si>
  <si>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</si>
  <si>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</si>
  <si>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</si>
  <si>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</si>
  <si>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</si>
  <si>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</si>
  <si>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</si>
  <si>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</si>
  <si>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</si>
  <si>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</si>
  <si>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</si>
  <si>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</si>
  <si>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</si>
  <si>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</si>
  <si>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</si>
  <si>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</si>
  <si>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</si>
  <si>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</si>
  <si>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</si>
  <si>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</si>
  <si>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</si>
  <si>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</si>
  <si>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</si>
  <si>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</si>
  <si>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</si>
  <si>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</si>
  <si>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</si>
  <si>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</si>
  <si>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</si>
  <si>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</si>
  <si>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</si>
  <si>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</si>
  <si>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</si>
  <si>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</si>
  <si>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</si>
  <si>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</si>
  <si>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</si>
  <si>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</si>
  <si>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</si>
  <si>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</si>
  <si>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</si>
  <si>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</si>
  <si>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</si>
  <si>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</si>
  <si>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</si>
  <si>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</si>
  <si>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</si>
  <si>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</si>
  <si>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</si>
  <si>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</si>
  <si>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</si>
  <si>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</si>
  <si>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</si>
  <si>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</si>
  <si>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</si>
  <si>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</si>
  <si>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</si>
  <si>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</si>
  <si>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</si>
  <si>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</si>
  <si>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</si>
  <si>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</si>
  <si>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</si>
  <si>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</si>
  <si>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</si>
  <si>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</si>
  <si>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</si>
  <si>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</si>
  <si>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</si>
  <si>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</si>
  <si>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</si>
  <si>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</si>
  <si>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</si>
  <si>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</si>
  <si>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</si>
  <si>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</si>
  <si>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</si>
  <si>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</si>
  <si>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</si>
  <si>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</si>
  <si>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</si>
  <si>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</si>
  <si>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</si>
  <si>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</si>
  <si>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</si>
  <si>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</si>
  <si>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</si>
  <si>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</si>
  <si>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</si>
  <si>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</si>
  <si>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</si>
  <si>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</si>
  <si>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</si>
  <si>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</si>
  <si>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</si>
  <si>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</si>
  <si>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</si>
  <si>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</si>
  <si>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</si>
  <si>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</si>
  <si>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</si>
  <si>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</si>
  <si>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</si>
  <si>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</si>
  <si>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</si>
  <si>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</si>
  <si>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</si>
  <si>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</si>
  <si>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</si>
  <si>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</si>
  <si>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</si>
  <si>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</si>
  <si>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</si>
  <si>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</si>
  <si>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</si>
  <si>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</si>
  <si>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</si>
  <si>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</si>
  <si>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</si>
  <si>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</si>
  <si>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</si>
  <si>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</si>
  <si>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</si>
  <si>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</si>
  <si>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</si>
  <si>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</si>
  <si>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</si>
  <si>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</si>
  <si>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</si>
  <si>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</si>
  <si>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</si>
  <si>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</si>
  <si>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</si>
  <si>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</si>
  <si>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</si>
  <si>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</si>
  <si>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</si>
  <si>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</si>
  <si>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</si>
  <si>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</si>
  <si>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</si>
  <si>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</si>
  <si>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</si>
  <si>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</si>
  <si>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</si>
  <si>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</si>
  <si>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</si>
  <si>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</si>
  <si>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</si>
  <si>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</si>
  <si>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</si>
  <si>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</si>
  <si>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</si>
  <si>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</si>
  <si>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</si>
  <si>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</si>
  <si>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</si>
  <si>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</si>
  <si>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</si>
  <si>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</si>
  <si>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</si>
  <si>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</si>
  <si>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</si>
  <si>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</si>
  <si>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</si>
  <si>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</si>
  <si>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</si>
  <si>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</si>
  <si>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</si>
  <si>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</si>
  <si>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</si>
  <si>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</si>
  <si>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</si>
  <si>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</si>
  <si>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</si>
  <si>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</si>
  <si>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</si>
  <si>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</si>
  <si>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</si>
  <si>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</si>
  <si>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</si>
  <si>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</si>
  <si>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</si>
  <si>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</si>
  <si>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</si>
  <si>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</si>
  <si>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</si>
  <si>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</si>
  <si>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</si>
  <si>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</si>
  <si>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</si>
  <si>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</si>
  <si>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</si>
  <si>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</si>
  <si>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</si>
  <si>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</si>
  <si>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</si>
  <si>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</si>
  <si>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</si>
  <si>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</si>
  <si>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</si>
  <si>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</si>
  <si>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</si>
  <si>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</si>
  <si>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</si>
  <si>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</si>
  <si>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</si>
  <si>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</si>
  <si>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</si>
  <si>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</si>
  <si>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</si>
  <si>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</si>
  <si>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</si>
  <si>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</si>
  <si>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</si>
  <si>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</si>
  <si>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</si>
  <si>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</si>
  <si>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</si>
  <si>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</si>
  <si>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</si>
  <si>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</si>
  <si>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</si>
  <si>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</si>
  <si>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</si>
  <si>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</si>
  <si>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</si>
  <si>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</si>
  <si>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</si>
  <si>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</si>
  <si>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</si>
  <si>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</si>
  <si>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</si>
  <si>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</si>
  <si>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</si>
  <si>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</si>
  <si>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</si>
  <si>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</si>
  <si>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</si>
  <si>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</si>
  <si>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</si>
  <si>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</si>
  <si>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</si>
  <si>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</si>
  <si>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</si>
  <si>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</si>
  <si>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</si>
  <si>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</si>
  <si>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</si>
  <si>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</si>
  <si>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</si>
  <si>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</si>
  <si>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</si>
  <si>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</si>
  <si>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</si>
  <si>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</si>
  <si>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</si>
  <si>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</si>
  <si>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</si>
  <si>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</si>
  <si>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</si>
  <si>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</si>
  <si>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</si>
  <si>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</si>
  <si>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</si>
  <si>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</si>
  <si>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</si>
  <si>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</si>
  <si>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</si>
  <si>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</si>
  <si>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</si>
  <si>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</si>
  <si>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</si>
  <si>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</si>
  <si>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</si>
  <si>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</si>
  <si>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</si>
  <si>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</si>
  <si>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</si>
  <si>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</si>
  <si>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</si>
  <si>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</si>
  <si>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</si>
  <si>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</si>
  <si>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</si>
  <si>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</si>
  <si>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</si>
  <si>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</si>
  <si>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</si>
  <si>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</si>
  <si>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</si>
  <si>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</si>
  <si>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</si>
  <si>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</si>
  <si>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</si>
  <si>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</si>
  <si>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</si>
  <si>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</si>
  <si>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</si>
  <si>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</si>
  <si>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</si>
  <si>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</si>
  <si>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</si>
  <si>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</si>
  <si>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</si>
  <si>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</si>
  <si>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</si>
  <si>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</si>
  <si>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</si>
  <si>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</si>
  <si>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</si>
  <si>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</si>
  <si>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</si>
  <si>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</si>
  <si>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</si>
  <si>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</si>
  <si>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</si>
  <si>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</si>
  <si>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</si>
  <si>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</si>
  <si>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</si>
  <si>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</si>
  <si>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</si>
  <si>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</si>
  <si>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</si>
  <si>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</si>
  <si>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</si>
  <si>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</si>
  <si>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</si>
  <si>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</si>
  <si>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</si>
  <si>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</si>
  <si>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</si>
  <si>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</si>
  <si>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</si>
  <si>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</si>
  <si>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</si>
  <si>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</si>
  <si>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</si>
  <si>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</si>
  <si>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</si>
  <si>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</si>
  <si>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</si>
  <si>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</si>
  <si>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</si>
  <si>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</si>
  <si>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</si>
  <si>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</si>
  <si>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</si>
  <si>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</si>
  <si>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</si>
  <si>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</si>
  <si>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</si>
  <si>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</si>
  <si>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</si>
  <si>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</si>
  <si>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</si>
  <si>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</si>
  <si>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</si>
  <si>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</si>
  <si>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</si>
  <si>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</si>
  <si>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</si>
  <si>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</si>
  <si>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</si>
  <si>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</si>
  <si>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</si>
  <si>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</si>
  <si>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</si>
  <si>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</si>
  <si>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</si>
  <si>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</si>
  <si>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</si>
  <si>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</si>
  <si>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</si>
  <si>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</si>
  <si>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</si>
  <si>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</si>
  <si>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</si>
  <si>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</si>
  <si>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</si>
  <si>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</si>
  <si>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</si>
  <si>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</si>
  <si>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</si>
  <si>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</si>
  <si>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</si>
  <si>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</si>
  <si>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</si>
  <si>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</si>
  <si>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</si>
  <si>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</si>
  <si>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</si>
  <si>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</si>
  <si>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</si>
  <si>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</si>
  <si>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</si>
  <si>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</si>
  <si>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</si>
  <si>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</si>
  <si>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</si>
  <si>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</si>
  <si>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</si>
  <si>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</si>
  <si>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</si>
  <si>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</si>
  <si>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</si>
  <si>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</si>
  <si>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</si>
  <si>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</si>
  <si>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</si>
  <si>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</si>
  <si>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</si>
  <si>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</si>
  <si>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</si>
  <si>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</si>
  <si>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</si>
  <si>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</si>
  <si>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</si>
  <si>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</si>
  <si>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</si>
  <si>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</si>
  <si>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</si>
  <si>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</si>
  <si>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</si>
  <si>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</si>
  <si>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</si>
  <si>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</si>
  <si>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</si>
  <si>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</si>
  <si>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</si>
  <si>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</si>
  <si>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</si>
  <si>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</si>
  <si>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</si>
  <si>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</si>
  <si>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</si>
  <si>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</si>
  <si>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</si>
  <si>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</si>
  <si>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</si>
  <si>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</si>
  <si>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</si>
  <si>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</si>
  <si>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</si>
  <si>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</si>
  <si>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</si>
  <si>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</si>
  <si>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</si>
  <si>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</si>
  <si>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</si>
  <si>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</si>
  <si>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</si>
  <si>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</si>
  <si>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</si>
  <si>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</si>
  <si>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</si>
  <si>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</si>
  <si>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</si>
  <si>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</si>
  <si>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</si>
  <si>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</si>
  <si>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</si>
  <si>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</si>
  <si>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</si>
  <si>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</si>
  <si>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</si>
  <si>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</si>
  <si>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</si>
  <si>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</si>
  <si>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</si>
  <si>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</si>
  <si>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</si>
  <si>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</si>
  <si>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</si>
  <si>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</si>
  <si>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</si>
  <si>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</si>
  <si>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</si>
  <si>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</si>
  <si>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</si>
  <si>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</si>
  <si>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</si>
  <si>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</si>
  <si>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</si>
  <si>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</si>
  <si>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</si>
  <si>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</si>
  <si>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</si>
  <si>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</si>
  <si>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</si>
  <si>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</si>
  <si>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</si>
  <si>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</si>
  <si>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</si>
  <si>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</si>
  <si>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</si>
  <si>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</si>
  <si>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</si>
  <si>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</si>
  <si>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</si>
  <si>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</si>
  <si>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</si>
  <si>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</si>
  <si>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</si>
  <si>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</si>
  <si>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</si>
  <si>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</si>
  <si>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</si>
  <si>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</si>
  <si>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</si>
  <si>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</si>
  <si>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</si>
  <si>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</si>
  <si>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</si>
  <si>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</si>
  <si>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</si>
  <si>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</si>
  <si>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</si>
  <si>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</si>
  <si>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</si>
  <si>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</si>
  <si>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</si>
  <si>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</si>
  <si>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</si>
  <si>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</si>
  <si>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</si>
  <si>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</si>
  <si>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</si>
  <si>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</si>
  <si>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</si>
  <si>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</si>
  <si>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</si>
  <si>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</si>
  <si>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</si>
  <si>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</si>
  <si>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</si>
  <si>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</si>
  <si>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</si>
  <si>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</si>
  <si>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</si>
  <si>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</si>
  <si>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</si>
  <si>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</si>
  <si>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</si>
  <si>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</si>
  <si>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</si>
  <si>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</si>
  <si>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</si>
  <si>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</si>
  <si>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</si>
  <si>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</si>
  <si>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</si>
  <si>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</si>
  <si>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</si>
  <si>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</si>
  <si>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</si>
  <si>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</si>
  <si>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</si>
  <si>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</si>
  <si>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</si>
  <si>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</si>
  <si>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</si>
  <si>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</si>
  <si>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</si>
  <si>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</si>
  <si>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</si>
  <si>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</si>
  <si>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</si>
  <si>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</si>
  <si>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</si>
  <si>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</si>
  <si>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</si>
  <si>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</si>
  <si>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</si>
  <si>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</si>
  <si>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</si>
  <si>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</si>
  <si>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</si>
  <si>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</si>
  <si>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</si>
  <si>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</si>
  <si>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</si>
  <si>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</si>
  <si>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</si>
  <si>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</si>
  <si>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</si>
  <si>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</si>
  <si>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</si>
  <si>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</si>
  <si>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</si>
  <si>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</si>
  <si>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</si>
  <si>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</si>
  <si>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</si>
  <si>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</si>
  <si>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</si>
  <si>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</si>
  <si>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</si>
  <si>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</si>
  <si>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</si>
  <si>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</si>
  <si>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</si>
  <si>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</si>
  <si>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</si>
  <si>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</si>
  <si>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</si>
  <si>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</si>
  <si>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</si>
  <si>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</si>
  <si>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</si>
  <si>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</si>
  <si>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</si>
  <si>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</si>
  <si>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</si>
  <si>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</si>
  <si>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</si>
  <si>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</si>
  <si>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</si>
  <si>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</si>
  <si>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</si>
  <si>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</si>
  <si>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</si>
  <si>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</si>
  <si>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</si>
  <si>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</si>
  <si>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</si>
  <si>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</si>
  <si>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</si>
  <si>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</si>
  <si>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</si>
  <si>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</si>
  <si>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</si>
  <si>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</si>
  <si>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</si>
  <si>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</si>
  <si>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</si>
  <si>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</si>
  <si>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</si>
  <si>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</si>
  <si>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</si>
  <si>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</si>
  <si>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</si>
  <si>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</si>
  <si>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</si>
  <si>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</si>
  <si>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</si>
  <si>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</si>
  <si>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</si>
  <si>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</si>
  <si>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</si>
  <si>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</si>
  <si>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</si>
  <si>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</si>
  <si>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</si>
  <si>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</si>
  <si>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</si>
  <si>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</si>
  <si>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</si>
  <si>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</si>
  <si>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</si>
  <si>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</si>
  <si>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</si>
  <si>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</si>
  <si>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</si>
  <si>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</si>
  <si>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</si>
  <si>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</si>
  <si>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</si>
  <si>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</si>
  <si>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</si>
  <si>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</si>
  <si>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</si>
  <si>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</si>
  <si>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</si>
  <si>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</si>
  <si>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</si>
  <si>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</si>
  <si>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</si>
  <si>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</si>
  <si>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</si>
  <si>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</si>
  <si>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</si>
  <si>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</si>
  <si>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</si>
  <si>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</si>
  <si>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</si>
  <si>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</si>
  <si>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</si>
  <si>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</si>
  <si>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</si>
  <si>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</si>
  <si>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</si>
  <si>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</si>
  <si>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</si>
  <si>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</si>
  <si>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</si>
  <si>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</si>
  <si>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</si>
  <si>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</si>
  <si>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</si>
  <si>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</si>
  <si>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</si>
  <si>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</si>
  <si>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</si>
  <si>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</si>
  <si>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</si>
  <si>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</si>
  <si>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</si>
  <si>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</si>
  <si>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</si>
  <si>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</si>
  <si>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</si>
  <si>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</si>
  <si>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</si>
  <si>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</si>
  <si>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</si>
  <si>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</si>
  <si>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</si>
  <si>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</si>
  <si>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</si>
  <si>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</si>
  <si>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</si>
  <si>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</si>
  <si>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</si>
  <si>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</si>
  <si>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</si>
  <si>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</si>
  <si>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</si>
  <si>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</si>
  <si>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</si>
  <si>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</si>
  <si>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</si>
  <si>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</si>
  <si>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</si>
  <si>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</si>
  <si>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</si>
  <si>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</si>
  <si>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</si>
  <si>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</si>
  <si>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</si>
  <si>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</si>
  <si>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</si>
  <si>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</si>
  <si>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</si>
  <si>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</si>
  <si>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</si>
  <si>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</si>
  <si>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</si>
  <si>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</si>
  <si>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</si>
  <si>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</si>
  <si>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</si>
  <si>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</si>
  <si>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</si>
  <si>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</si>
  <si>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</si>
  <si>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</si>
  <si>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</si>
  <si>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</si>
  <si>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</si>
  <si>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</si>
  <si>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</si>
  <si>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</si>
  <si>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</si>
  <si>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</si>
  <si>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</si>
  <si>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</si>
  <si>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</si>
  <si>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</si>
  <si>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</si>
  <si>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</si>
  <si>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</si>
  <si>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</si>
  <si>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</si>
  <si>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</si>
  <si>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</si>
  <si>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</si>
  <si>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</si>
  <si>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</si>
  <si>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</si>
  <si>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</si>
  <si>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</si>
  <si>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</si>
  <si>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</si>
  <si>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</si>
  <si>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</si>
  <si>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</si>
  <si>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</si>
  <si>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</si>
  <si>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</si>
  <si>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</si>
  <si>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</si>
  <si>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</si>
  <si>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</si>
  <si>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</si>
  <si>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</si>
  <si>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</si>
  <si>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</si>
  <si>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</si>
  <si>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</si>
  <si>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</si>
  <si>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</si>
  <si>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</si>
  <si>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</si>
  <si>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</si>
  <si>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</si>
  <si>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</si>
  <si>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</si>
  <si>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</si>
  <si>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</si>
  <si>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</si>
  <si>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</si>
  <si>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</si>
  <si>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</si>
  <si>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</si>
  <si>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</si>
  <si>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</si>
  <si>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</si>
  <si>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</si>
  <si>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</si>
  <si>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</si>
  <si>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</si>
  <si>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</si>
  <si>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</si>
  <si>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</si>
  <si>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</si>
  <si>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</si>
  <si>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</si>
  <si>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</si>
  <si>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</si>
  <si>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</si>
  <si>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</si>
  <si>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</si>
  <si>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</si>
  <si>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</si>
  <si>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</si>
  <si>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</si>
  <si>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</si>
  <si>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</si>
  <si>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</si>
  <si>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</si>
  <si>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</si>
  <si>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</si>
  <si>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</si>
  <si>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</si>
  <si>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</si>
  <si>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</si>
  <si>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</si>
  <si>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</si>
  <si>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</si>
  <si>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</si>
  <si>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</si>
  <si>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</si>
  <si>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</si>
  <si>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</si>
  <si>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</si>
  <si>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</si>
  <si>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</si>
  <si>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</si>
  <si>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</si>
  <si>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</si>
  <si>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</si>
  <si>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</si>
  <si>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</si>
  <si>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</si>
  <si>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</si>
  <si>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</si>
  <si>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</si>
  <si>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</si>
  <si>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</si>
  <si>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</si>
  <si>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</si>
  <si>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</si>
  <si>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</si>
  <si>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</si>
  <si>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</si>
  <si>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</si>
  <si>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</si>
  <si>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</si>
  <si>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</si>
  <si>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</si>
  <si>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</si>
  <si>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</si>
  <si>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</si>
  <si>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</si>
  <si>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</si>
  <si>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</si>
  <si>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</si>
  <si>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</si>
  <si>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</si>
  <si>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</si>
  <si>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</si>
  <si>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</si>
  <si>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</si>
  <si>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</si>
  <si>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</si>
  <si>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</si>
  <si>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</si>
  <si>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</si>
  <si>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</si>
  <si>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</si>
  <si>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</si>
  <si>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</si>
  <si>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</si>
  <si>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</si>
  <si>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</si>
  <si>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</si>
  <si>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</si>
  <si>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</si>
  <si>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</si>
  <si>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</si>
  <si>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</si>
  <si>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</si>
  <si>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</si>
  <si>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</si>
  <si>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</si>
  <si>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</si>
  <si>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</si>
  <si>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</si>
  <si>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</si>
  <si>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</si>
  <si>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</si>
  <si>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</si>
  <si>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</si>
  <si>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</si>
  <si>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</si>
  <si>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</si>
  <si>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</si>
  <si>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</si>
  <si>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</si>
  <si>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</si>
  <si>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</si>
  <si>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</si>
  <si>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</si>
  <si>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</si>
  <si>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</si>
  <si>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</si>
  <si>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</si>
  <si>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</si>
  <si>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</si>
  <si>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</si>
  <si>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</si>
  <si>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</si>
  <si>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</si>
  <si>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</si>
  <si>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</si>
  <si>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</si>
  <si>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</si>
  <si>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</si>
  <si>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</si>
  <si>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</si>
  <si>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</si>
  <si>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</si>
  <si>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</si>
  <si>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</si>
  <si>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</si>
  <si>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</si>
  <si>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</si>
  <si>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</si>
  <si>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</si>
  <si>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</si>
  <si>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</si>
  <si>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</si>
  <si>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</si>
  <si>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</si>
  <si>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</si>
  <si>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</si>
  <si>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</si>
  <si>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</si>
  <si>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</si>
  <si>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</si>
  <si>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</si>
  <si>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</si>
  <si>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</si>
  <si>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</si>
  <si>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</si>
  <si>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</si>
  <si>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</si>
  <si>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</si>
  <si>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</si>
  <si>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</si>
  <si>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</si>
  <si>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</si>
  <si>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</si>
  <si>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</si>
  <si>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</si>
  <si>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</si>
  <si>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</si>
  <si>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</si>
  <si>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</si>
  <si>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</si>
  <si>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</si>
  <si>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</si>
  <si>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</si>
  <si>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</si>
  <si>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</si>
  <si>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</si>
  <si>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</si>
  <si>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</si>
  <si>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</si>
  <si>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</si>
  <si>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</si>
  <si>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</si>
  <si>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</si>
  <si>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</si>
  <si>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</si>
  <si>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</si>
  <si>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</si>
  <si>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</si>
  <si>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</si>
  <si>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</si>
  <si>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</si>
  <si>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</si>
  <si>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</si>
  <si>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</si>
  <si>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</si>
  <si>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</si>
  <si>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</si>
  <si>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</si>
  <si>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</si>
  <si>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</si>
  <si>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</si>
  <si>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</si>
  <si>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</si>
  <si>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</si>
  <si>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</si>
  <si>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</si>
  <si>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</si>
  <si>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</si>
  <si>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</si>
  <si>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</si>
  <si>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</si>
  <si>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</si>
  <si>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</si>
  <si>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</si>
  <si>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</si>
  <si>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</si>
  <si>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</si>
  <si>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</si>
  <si>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</si>
  <si>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</si>
  <si>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</si>
  <si>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</si>
  <si>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</si>
  <si>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</si>
  <si>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</si>
  <si>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</si>
  <si>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</si>
  <si>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</si>
  <si>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</si>
  <si>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</si>
  <si>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</si>
  <si>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</si>
  <si>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</si>
  <si>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</si>
  <si>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</si>
  <si>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</si>
  <si>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</si>
  <si>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</si>
  <si>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</si>
  <si>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</si>
  <si>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</si>
  <si>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</si>
  <si>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</si>
  <si>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</si>
  <si>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</si>
  <si>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</si>
  <si>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</si>
  <si>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</si>
  <si>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</si>
  <si>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</si>
  <si>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</si>
  <si>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</si>
  <si>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</si>
  <si>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</si>
  <si>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</si>
  <si>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</si>
  <si>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</si>
  <si>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</si>
  <si>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</si>
  <si>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</si>
  <si>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</si>
  <si>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</si>
  <si>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</si>
  <si>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</si>
  <si>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</si>
  <si>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</si>
  <si>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</si>
  <si>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</si>
  <si>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</si>
  <si>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</si>
  <si>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</si>
  <si>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</si>
  <si>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</si>
  <si>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</si>
  <si>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</si>
  <si>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</si>
  <si>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</si>
  <si>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</si>
  <si>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</si>
  <si>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</si>
  <si>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</si>
  <si>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</si>
  <si>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</si>
  <si>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</si>
  <si>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</si>
  <si>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</si>
  <si>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</si>
  <si>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</si>
  <si>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</si>
  <si>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</si>
  <si>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</si>
  <si>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</si>
  <si>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</si>
  <si>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</si>
  <si>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</si>
  <si>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</si>
  <si>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</si>
  <si>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</si>
  <si>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</si>
  <si>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</si>
  <si>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</si>
  <si>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</si>
  <si>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</si>
  <si>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</si>
  <si>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</si>
  <si>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</si>
  <si>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</si>
  <si>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</si>
  <si>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</si>
  <si>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</si>
  <si>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</si>
  <si>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</si>
  <si>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</si>
  <si>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</si>
  <si>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</si>
  <si>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</si>
  <si>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</si>
  <si>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</si>
  <si>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</si>
  <si>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</si>
  <si>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</si>
  <si>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</si>
  <si>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</si>
  <si>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</si>
  <si>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</si>
  <si>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</si>
  <si>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</si>
  <si>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</si>
  <si>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</si>
  <si>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</si>
  <si>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</si>
  <si>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</si>
  <si>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</si>
  <si>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</si>
  <si>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</si>
  <si>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</si>
  <si>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</si>
  <si>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</si>
  <si>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</si>
  <si>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</si>
  <si>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</si>
  <si>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</si>
  <si>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</si>
  <si>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</si>
  <si>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</si>
  <si>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</si>
  <si>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</si>
  <si>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</si>
  <si>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</si>
  <si>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</si>
  <si>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</si>
  <si>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</si>
  <si>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</si>
  <si>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</si>
  <si>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</si>
  <si>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</si>
  <si>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</si>
  <si>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</si>
  <si>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</si>
  <si>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</si>
  <si>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</si>
  <si>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</si>
  <si>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</si>
  <si>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</si>
  <si>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</si>
  <si>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</si>
  <si>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</si>
  <si>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</si>
  <si>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</si>
  <si>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</si>
  <si>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</si>
  <si>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</si>
  <si>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</si>
  <si>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</si>
  <si>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</si>
  <si>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</si>
  <si>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</si>
  <si>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</si>
  <si>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</si>
  <si>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</si>
  <si>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</si>
  <si>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</si>
  <si>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</si>
  <si>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</si>
  <si>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</si>
  <si>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</si>
  <si>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</si>
  <si>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</si>
  <si>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</si>
  <si>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</si>
  <si>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</si>
  <si>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</si>
  <si>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</si>
  <si>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</si>
  <si>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</si>
  <si>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</si>
  <si>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</si>
  <si>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</si>
  <si>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</si>
  <si>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</si>
  <si>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</si>
  <si>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</si>
  <si>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</si>
  <si>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</si>
  <si>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</si>
  <si>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</si>
  <si>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</si>
  <si>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</si>
  <si>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</si>
  <si>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</si>
  <si>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</si>
  <si>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</si>
  <si>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</si>
  <si>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</si>
  <si>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</si>
  <si>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</si>
  <si>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</si>
  <si>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</si>
  <si>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</si>
  <si>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</si>
  <si>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</si>
  <si>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</si>
  <si>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</si>
  <si>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</si>
  <si>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</si>
  <si>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</si>
  <si>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</si>
  <si>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</si>
  <si>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</si>
  <si>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</si>
  <si>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</si>
  <si>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</si>
  <si>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</si>
  <si>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</si>
  <si>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</si>
  <si>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</si>
  <si>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</si>
  <si>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</si>
  <si>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</si>
  <si>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</si>
  <si>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</si>
  <si>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</si>
  <si>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</si>
  <si>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</si>
  <si>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</si>
  <si>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</si>
  <si>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</si>
  <si>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</si>
  <si>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</si>
  <si>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</si>
  <si>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</si>
  <si>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</si>
  <si>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</si>
  <si>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</si>
  <si>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</si>
  <si>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</si>
  <si>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</si>
  <si>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</si>
  <si>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</si>
  <si>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</si>
  <si>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</si>
  <si>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</si>
  <si>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</si>
  <si>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</si>
  <si>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</si>
  <si>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</si>
  <si>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</si>
  <si>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</si>
  <si>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</si>
  <si>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</si>
  <si>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</si>
  <si>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</si>
  <si>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</si>
  <si>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</si>
  <si>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</si>
  <si>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</si>
  <si>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</si>
  <si>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</si>
  <si>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</si>
  <si>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</si>
  <si>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</si>
  <si>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</si>
  <si>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</si>
  <si>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</si>
  <si>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</si>
  <si>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</si>
  <si>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</si>
  <si>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</si>
  <si>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</si>
  <si>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</si>
  <si>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</si>
  <si>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</si>
  <si>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</si>
  <si>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</si>
  <si>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</si>
  <si>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</si>
  <si>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</si>
  <si>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</si>
  <si>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</si>
  <si>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</si>
  <si>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</si>
  <si>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</si>
  <si>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</si>
  <si>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</si>
  <si>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</si>
  <si>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</si>
  <si>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</si>
  <si>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</si>
  <si>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</si>
  <si>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</si>
  <si>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</si>
  <si>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</si>
  <si>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</si>
  <si>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</si>
  <si>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</si>
  <si>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</si>
  <si>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</si>
  <si>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</si>
  <si>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</si>
  <si>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</si>
  <si>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</si>
  <si>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</si>
  <si>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</si>
  <si>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</si>
  <si>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</si>
  <si>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</si>
  <si>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</si>
  <si>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</si>
  <si>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</si>
  <si>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</si>
  <si>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</si>
  <si>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</si>
  <si>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</si>
  <si>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</si>
  <si>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</si>
  <si>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</si>
  <si>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</si>
  <si>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</si>
  <si>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</si>
  <si>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</si>
  <si>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</si>
  <si>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</si>
  <si>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</si>
  <si>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</si>
  <si>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</si>
  <si>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</si>
  <si>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</si>
  <si>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</si>
  <si>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</si>
  <si>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</si>
  <si>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</si>
  <si>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</si>
  <si>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</si>
  <si>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</si>
  <si>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</si>
  <si>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</si>
  <si>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</si>
  <si>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</si>
  <si>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</si>
  <si>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</si>
  <si>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</si>
  <si>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</si>
  <si>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</si>
  <si>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</si>
  <si>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</si>
  <si>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</si>
  <si>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</si>
  <si>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</si>
  <si>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</si>
  <si>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</si>
  <si>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</si>
  <si>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</si>
  <si>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</si>
  <si>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</si>
  <si>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</si>
  <si>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</si>
  <si>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</si>
  <si>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</si>
  <si>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</si>
  <si>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</si>
  <si>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</si>
  <si>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</si>
  <si>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</si>
  <si>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</si>
  <si>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</si>
  <si>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</si>
  <si>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</si>
  <si>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</si>
  <si>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</si>
  <si>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</si>
  <si>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</si>
  <si>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</si>
  <si>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</si>
  <si>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</si>
  <si>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</si>
  <si>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</si>
  <si>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</si>
  <si>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</si>
  <si>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</si>
  <si>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</si>
  <si>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</si>
  <si>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</si>
  <si>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</si>
  <si>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</si>
  <si>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</si>
  <si>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</si>
  <si>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</si>
  <si>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</si>
  <si>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</si>
  <si>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</si>
  <si>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</si>
  <si>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</si>
  <si>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</si>
  <si>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</si>
  <si>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</si>
  <si>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</si>
  <si>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</si>
  <si>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</si>
  <si>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</si>
  <si>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</si>
  <si>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</si>
  <si>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</si>
  <si>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</si>
  <si>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</si>
  <si>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</si>
  <si>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</si>
  <si>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</si>
  <si>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</si>
  <si>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</si>
  <si>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</si>
  <si>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</si>
  <si>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</si>
  <si>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</si>
  <si>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</si>
  <si>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</si>
  <si>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</si>
  <si>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</si>
  <si>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</si>
  <si>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</si>
  <si>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</si>
  <si>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</si>
  <si>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</si>
  <si>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</si>
  <si>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</si>
  <si>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</si>
  <si>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</si>
  <si>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</si>
  <si>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</si>
  <si>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</si>
  <si>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</si>
  <si>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</si>
  <si>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</si>
  <si>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</si>
  <si>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</si>
  <si>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</si>
  <si>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</si>
  <si>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</si>
  <si>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</si>
  <si>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</si>
  <si>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</si>
  <si>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</si>
  <si>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</si>
  <si>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</si>
  <si>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</si>
  <si>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</si>
  <si>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</si>
  <si>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</si>
  <si>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</si>
  <si>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</si>
  <si>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</si>
  <si>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</si>
  <si>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</si>
  <si>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</si>
  <si>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</si>
  <si>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</si>
  <si>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</si>
  <si>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</si>
  <si>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</si>
  <si>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</si>
  <si>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</si>
  <si>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</si>
  <si>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</si>
  <si>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</si>
  <si>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</si>
  <si>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</si>
  <si>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</si>
  <si>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</si>
  <si>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</si>
  <si>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</si>
  <si>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</si>
  <si>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</si>
  <si>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</si>
  <si>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</si>
  <si>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</si>
  <si>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</si>
  <si>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</si>
  <si>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</si>
  <si>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</si>
  <si>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</si>
  <si>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</si>
  <si>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</si>
  <si>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</si>
  <si>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</si>
  <si>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</si>
  <si>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</si>
  <si>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</si>
  <si>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</si>
  <si>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</si>
  <si>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</si>
  <si>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</si>
  <si>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</si>
  <si>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</si>
  <si>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</si>
  <si>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</si>
  <si>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</si>
  <si>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</si>
  <si>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</si>
  <si>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</si>
  <si>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</si>
  <si>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</si>
  <si>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</si>
  <si>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</si>
  <si>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</si>
  <si>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</si>
  <si>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</si>
  <si>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</si>
  <si>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</si>
  <si>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</si>
  <si>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</si>
  <si>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</si>
  <si>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</si>
  <si>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</si>
  <si>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</si>
  <si>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</si>
  <si>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</si>
  <si>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</si>
  <si>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</si>
  <si>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</si>
  <si>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</si>
  <si>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</si>
  <si>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</si>
  <si>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</si>
  <si>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</si>
  <si>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</si>
  <si>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</si>
  <si>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</si>
  <si>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</si>
  <si>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</si>
  <si>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</si>
  <si>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</si>
  <si>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</si>
  <si>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</si>
  <si>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</si>
  <si>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</si>
  <si>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</si>
  <si>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</si>
  <si>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</si>
  <si>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</si>
  <si>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</si>
  <si>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</si>
  <si>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</si>
  <si>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</si>
  <si>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</si>
  <si>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</si>
  <si>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</si>
  <si>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</si>
  <si>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</si>
  <si>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</si>
  <si>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</si>
  <si>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</si>
  <si>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</si>
  <si>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</si>
  <si>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</si>
  <si>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</si>
  <si>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</si>
  <si>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</si>
  <si>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</si>
  <si>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</si>
  <si>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</si>
  <si>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</si>
  <si>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</si>
  <si>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</si>
  <si>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</si>
  <si>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</si>
  <si>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</si>
  <si>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</si>
  <si>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</si>
  <si>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</si>
  <si>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</si>
  <si>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</si>
  <si>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</si>
  <si>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</si>
  <si>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</si>
  <si>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</si>
  <si>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</si>
  <si>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</si>
  <si>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</si>
  <si>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</si>
  <si>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</si>
  <si>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</si>
  <si>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</si>
  <si>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</si>
  <si>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</si>
  <si>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</si>
  <si>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</si>
  <si>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</si>
  <si>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</si>
  <si>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</si>
  <si>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</si>
  <si>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</si>
  <si>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</si>
  <si>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</si>
  <si>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</si>
  <si>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</si>
  <si>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</si>
  <si>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</si>
  <si>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</si>
  <si>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</si>
  <si>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</si>
  <si>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</si>
  <si>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</si>
  <si>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</si>
  <si>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</si>
  <si>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</si>
  <si>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</si>
  <si>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</si>
  <si>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</si>
  <si>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</si>
  <si>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</si>
  <si>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</si>
  <si>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</si>
  <si>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</si>
  <si>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</si>
  <si>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</si>
  <si>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</si>
  <si>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</si>
  <si>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</si>
  <si>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</si>
  <si>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</si>
  <si>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</si>
  <si>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</si>
  <si>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</si>
  <si>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</si>
  <si>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</si>
  <si>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</si>
  <si>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</si>
  <si>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</si>
  <si>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</si>
  <si>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</si>
  <si>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</si>
  <si>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</si>
  <si>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</si>
  <si>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</si>
  <si>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</si>
  <si>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</si>
  <si>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</si>
  <si>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</si>
  <si>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</si>
  <si>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</si>
  <si>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</si>
  <si>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</si>
  <si>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</si>
  <si>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</si>
  <si>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</si>
  <si>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</si>
  <si>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</si>
  <si>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</si>
  <si>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</si>
  <si>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</si>
  <si>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</si>
  <si>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</si>
  <si>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</si>
  <si>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</si>
  <si>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</si>
  <si>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</si>
  <si>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</si>
  <si>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</si>
  <si>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</si>
  <si>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</si>
  <si>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</si>
  <si>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</si>
  <si>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</si>
  <si>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</si>
  <si>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</si>
  <si>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</si>
  <si>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</si>
  <si>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</si>
  <si>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</si>
  <si>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</si>
  <si>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</si>
  <si>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</si>
  <si>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</si>
  <si>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</si>
  <si>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</si>
  <si>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</si>
  <si>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</si>
  <si>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</si>
  <si>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</si>
  <si>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</si>
  <si>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</si>
  <si>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</si>
  <si>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</si>
  <si>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</si>
  <si>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</si>
  <si>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</si>
  <si>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</si>
  <si>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</si>
  <si>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</si>
  <si>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</si>
  <si>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</si>
  <si>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</si>
  <si>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</si>
  <si>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</si>
  <si>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</si>
  <si>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</si>
  <si>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</si>
  <si>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</si>
  <si>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</si>
  <si>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</si>
  <si>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</si>
  <si>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</si>
  <si>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</si>
  <si>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</si>
  <si>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</si>
  <si>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</si>
  <si>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</si>
  <si>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</si>
  <si>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</si>
  <si>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</si>
  <si>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</si>
  <si>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</si>
  <si>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</si>
  <si>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</si>
  <si>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</si>
  <si>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</si>
  <si>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</si>
  <si>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</si>
  <si>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</si>
  <si>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</si>
  <si>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</si>
  <si>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</si>
  <si>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</si>
  <si>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</si>
  <si>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</si>
  <si>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</si>
  <si>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</si>
  <si>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</si>
  <si>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</si>
  <si>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</si>
  <si>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</si>
  <si>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</si>
  <si>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</si>
  <si>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</si>
  <si>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</si>
  <si>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</si>
  <si>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</si>
  <si>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</si>
  <si>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</si>
  <si>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</si>
  <si>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</si>
  <si>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</si>
  <si>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</si>
  <si>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</si>
  <si>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</si>
  <si>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</si>
  <si>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</si>
  <si>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</si>
  <si>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</si>
  <si>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</si>
  <si>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</si>
  <si>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</si>
  <si>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</si>
  <si>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</si>
  <si>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</si>
  <si>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</si>
  <si>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</si>
  <si>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</si>
  <si>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</si>
  <si>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</si>
  <si>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</si>
  <si>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</si>
  <si>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</si>
  <si>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</si>
  <si>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</si>
  <si>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</si>
  <si>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</si>
  <si>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</si>
  <si>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</si>
  <si>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</si>
  <si>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</si>
  <si>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</si>
  <si>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</si>
  <si>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</si>
  <si>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</si>
  <si>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</si>
  <si>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</si>
  <si>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</si>
  <si>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</si>
  <si>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</si>
  <si>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</si>
  <si>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</si>
  <si>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</si>
  <si>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</si>
  <si>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</si>
  <si>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</si>
  <si>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</si>
  <si>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</si>
  <si>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</si>
  <si>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</si>
  <si>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</si>
  <si>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</si>
  <si>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</si>
  <si>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</si>
  <si>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</si>
  <si>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</si>
  <si>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</si>
  <si>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</si>
  <si>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</si>
  <si>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</si>
  <si>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</si>
  <si>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</si>
  <si>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</si>
  <si>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</si>
  <si>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</si>
  <si>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</si>
  <si>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</si>
  <si>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</si>
  <si>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</si>
  <si>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</si>
  <si>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</si>
  <si>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</si>
  <si>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</si>
  <si>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</si>
  <si>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</si>
  <si>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</si>
  <si>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</si>
  <si>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</si>
  <si>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</si>
  <si>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</si>
  <si>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</si>
  <si>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</si>
  <si>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</si>
  <si>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</si>
  <si>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</si>
  <si>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</si>
  <si>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</si>
  <si>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</si>
  <si>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</si>
  <si>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</si>
  <si>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</si>
  <si>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</si>
  <si>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</si>
  <si>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</si>
  <si>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</si>
  <si>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</si>
  <si>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</si>
  <si>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</si>
  <si>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</si>
  <si>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</si>
  <si>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</si>
  <si>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</si>
  <si>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</si>
  <si>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</si>
  <si>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</si>
  <si>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</si>
  <si>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</si>
  <si>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</si>
  <si>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</si>
  <si>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</si>
  <si>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</si>
  <si>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</si>
  <si>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</si>
  <si>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</si>
  <si>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</si>
  <si>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</si>
  <si>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</si>
  <si>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</si>
  <si>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</si>
  <si>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</si>
  <si>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</si>
  <si>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</si>
  <si>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</si>
  <si>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</si>
  <si>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</si>
  <si>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</si>
  <si>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</si>
  <si>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</si>
  <si>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</si>
  <si>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</si>
  <si>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</si>
  <si>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</si>
  <si>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</si>
  <si>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</si>
  <si>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</si>
  <si>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</si>
  <si>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</si>
  <si>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</si>
  <si>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</si>
  <si>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</si>
  <si>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</si>
  <si>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</si>
  <si>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</si>
  <si>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</si>
  <si>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</si>
  <si>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</si>
  <si>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</si>
  <si>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</si>
  <si>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</si>
  <si>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</si>
  <si>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</si>
  <si>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</si>
  <si>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</si>
  <si>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</si>
  <si>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</si>
  <si>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</si>
  <si>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</si>
  <si>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</si>
  <si>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</si>
  <si>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</si>
  <si>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</si>
  <si>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</si>
  <si>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</si>
  <si>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</si>
  <si>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</si>
  <si>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</si>
  <si>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</si>
  <si>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</si>
  <si>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</si>
  <si>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</si>
  <si>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</si>
  <si>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</si>
  <si>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</si>
  <si>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</si>
  <si>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</si>
  <si>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</si>
  <si>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</si>
  <si>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</si>
  <si>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</si>
  <si>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</si>
  <si>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</si>
  <si>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</si>
  <si>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</si>
  <si>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</si>
  <si>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</si>
  <si>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</si>
  <si>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</si>
  <si>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</si>
  <si>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</si>
  <si>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</si>
  <si>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</si>
  <si>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</si>
  <si>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</si>
  <si>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</si>
  <si>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</si>
  <si>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</si>
  <si>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</si>
  <si>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</si>
  <si>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</si>
  <si>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</si>
  <si>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</si>
  <si>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</si>
  <si>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</si>
  <si>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</si>
  <si>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</si>
  <si>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</si>
  <si>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</si>
  <si>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</si>
  <si>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</si>
  <si>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</si>
  <si>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</si>
  <si>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</si>
  <si>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</si>
  <si>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</si>
  <si>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</si>
  <si>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</si>
  <si>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</si>
  <si>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</si>
  <si>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</si>
  <si>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</si>
  <si>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</si>
  <si>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</si>
  <si>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</si>
  <si>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</si>
  <si>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</si>
  <si>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</si>
  <si>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</si>
  <si>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</si>
  <si>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</si>
  <si>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</si>
  <si>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</si>
  <si>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</si>
  <si>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</si>
  <si>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</si>
  <si>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</si>
  <si>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</si>
  <si>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</si>
  <si>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</si>
  <si>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</si>
  <si>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</si>
  <si>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</si>
  <si>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</si>
  <si>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</si>
  <si>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</si>
  <si>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</si>
  <si>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</si>
  <si>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</si>
  <si>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</si>
  <si>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</si>
  <si>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</si>
  <si>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</si>
  <si>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</si>
  <si>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</si>
  <si>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</si>
  <si>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</si>
  <si>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</si>
  <si>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</si>
  <si>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</si>
  <si>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</si>
  <si>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</si>
  <si>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</si>
  <si>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</si>
  <si>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</si>
  <si>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</si>
  <si>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</si>
  <si>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</si>
  <si>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</si>
  <si>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</si>
  <si>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</si>
  <si>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</si>
  <si>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</si>
  <si>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</si>
  <si>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</si>
  <si>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</si>
  <si>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</si>
  <si>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</si>
  <si>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</si>
  <si>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</si>
  <si>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</si>
  <si>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</si>
  <si>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</si>
  <si>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</si>
  <si>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</si>
  <si>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</si>
  <si>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</si>
  <si>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</si>
  <si>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</si>
  <si>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</si>
  <si>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</si>
  <si>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</si>
  <si>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</si>
  <si>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</si>
  <si>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</si>
  <si>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</si>
  <si>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</si>
  <si>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</si>
  <si>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</si>
  <si>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</si>
  <si>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</si>
  <si>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</si>
  <si>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</si>
  <si>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</si>
  <si>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</si>
  <si>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</si>
  <si>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</si>
  <si>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</si>
  <si>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</si>
  <si>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</si>
  <si>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</si>
  <si>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</si>
  <si>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</si>
  <si>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</si>
  <si>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</si>
  <si>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</si>
  <si>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</si>
  <si>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</si>
  <si>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</si>
  <si>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</si>
  <si>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</si>
  <si>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</si>
  <si>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</si>
  <si>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</si>
  <si>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</si>
  <si>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</si>
  <si>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</si>
  <si>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</si>
  <si>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</si>
  <si>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</si>
  <si>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</si>
  <si>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</si>
  <si>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</si>
  <si>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</si>
  <si>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</si>
  <si>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</si>
  <si>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</si>
  <si>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</si>
  <si>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</si>
  <si>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</si>
  <si>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</si>
  <si>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</si>
  <si>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</si>
  <si>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</si>
  <si>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</si>
  <si>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</si>
  <si>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</si>
  <si>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</si>
  <si>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</si>
  <si>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</si>
  <si>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</si>
  <si>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</si>
  <si>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</si>
  <si>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</si>
  <si>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</si>
  <si>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</si>
  <si>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</si>
  <si>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</si>
  <si>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</si>
  <si>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</si>
  <si>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</si>
  <si>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</si>
  <si>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</si>
  <si>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</si>
  <si>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</si>
  <si>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</si>
  <si>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</si>
  <si>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</si>
  <si>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</si>
  <si>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</si>
  <si>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</si>
  <si>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</si>
  <si>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</si>
  <si>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</si>
  <si>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</si>
  <si>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</si>
  <si>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</si>
  <si>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</si>
  <si>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</si>
  <si>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</si>
  <si>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</si>
  <si>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</si>
  <si>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</si>
  <si>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</si>
  <si>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</si>
  <si>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</si>
  <si>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</si>
  <si>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</si>
  <si>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</si>
  <si>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</si>
  <si>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</si>
  <si>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</si>
  <si>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</si>
  <si>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</si>
  <si>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</si>
  <si>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</si>
  <si>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</si>
  <si>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</si>
  <si>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</si>
  <si>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</si>
  <si>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</si>
  <si>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</si>
  <si>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</si>
  <si>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</si>
  <si>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</si>
  <si>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</si>
  <si>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</si>
  <si>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</si>
  <si>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</si>
  <si>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</si>
  <si>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</si>
  <si>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</si>
  <si>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</si>
  <si>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</si>
  <si>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</si>
  <si>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</si>
  <si>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</si>
  <si>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</si>
  <si>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</si>
  <si>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</si>
  <si>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</si>
  <si>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</si>
  <si>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</si>
  <si>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</si>
  <si>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</si>
  <si>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</si>
  <si>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</si>
  <si>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</si>
  <si>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</si>
  <si>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</si>
  <si>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</si>
  <si>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</si>
  <si>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</si>
  <si>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</si>
  <si>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</si>
  <si>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</si>
  <si>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</si>
  <si>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</si>
  <si>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</si>
  <si>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</si>
  <si>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</si>
  <si>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</si>
  <si>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</si>
  <si>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</si>
  <si>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</si>
  <si>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</si>
  <si>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</si>
  <si>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</si>
  <si>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</si>
  <si>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</si>
  <si>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</si>
  <si>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</si>
  <si>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</si>
  <si>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</si>
  <si>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</si>
  <si>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</si>
  <si>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</si>
  <si>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</si>
  <si>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</si>
  <si>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</si>
  <si>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</si>
  <si>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</si>
  <si>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</si>
  <si>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</si>
  <si>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</si>
  <si>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</si>
  <si>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</si>
  <si>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</si>
  <si>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</si>
  <si>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</si>
  <si>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</si>
  <si>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</si>
  <si>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</si>
  <si>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</si>
  <si>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</si>
  <si>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</si>
  <si>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</si>
  <si>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</si>
  <si>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</si>
  <si>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</si>
  <si>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</si>
  <si>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</si>
  <si>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</si>
  <si>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</si>
  <si>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</si>
  <si>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</si>
  <si>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</si>
  <si>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</si>
  <si>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</si>
  <si>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</si>
  <si>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</si>
  <si>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</si>
  <si>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</si>
  <si>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</si>
  <si>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</si>
  <si>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</si>
  <si>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</si>
  <si>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</si>
  <si>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</si>
  <si>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</si>
  <si>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</si>
  <si>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</si>
  <si>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</si>
  <si>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</si>
  <si>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</si>
  <si>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</si>
  <si>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</si>
  <si>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</si>
  <si>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</si>
  <si>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</si>
  <si>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</si>
  <si>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</si>
  <si>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</si>
  <si>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</si>
  <si>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</si>
  <si>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</si>
  <si>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</si>
  <si>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</si>
  <si>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</si>
  <si>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</si>
  <si>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</si>
  <si>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</si>
  <si>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</si>
  <si>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</si>
  <si>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</si>
  <si>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</si>
  <si>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</si>
  <si>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</si>
  <si>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</si>
  <si>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</si>
  <si>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</si>
  <si>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</si>
  <si>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</si>
  <si>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</si>
  <si>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</si>
  <si>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</si>
  <si>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</si>
  <si>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</si>
  <si>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</si>
  <si>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</si>
  <si>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</si>
  <si>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</si>
  <si>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</si>
  <si>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</si>
  <si>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</si>
  <si>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</si>
  <si>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</si>
  <si>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</si>
  <si>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</si>
  <si>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</si>
  <si>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</si>
  <si>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</si>
  <si>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</si>
  <si>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</si>
  <si>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</si>
  <si>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</si>
  <si>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</si>
  <si>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</si>
  <si>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</si>
  <si>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</si>
  <si>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</si>
  <si>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</si>
  <si>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</si>
  <si>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</si>
  <si>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</si>
  <si>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</si>
  <si>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</si>
  <si>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</si>
  <si>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</si>
  <si>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</si>
  <si>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</si>
  <si>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</si>
  <si>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</si>
  <si>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</si>
  <si>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</si>
  <si>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</si>
  <si>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</si>
  <si>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</si>
  <si>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</si>
  <si>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</si>
  <si>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</si>
  <si>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</si>
  <si>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</si>
  <si>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</si>
  <si>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</si>
  <si>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</si>
  <si>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</si>
  <si>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</si>
  <si>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</si>
  <si>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</si>
  <si>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</si>
  <si>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</si>
  <si>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</si>
  <si>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</si>
  <si>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</si>
  <si>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</si>
  <si>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</si>
  <si>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</si>
  <si>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</si>
  <si>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</si>
  <si>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</si>
  <si>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</si>
  <si>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</si>
  <si>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</si>
  <si>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</si>
  <si>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</si>
  <si>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</si>
  <si>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</si>
  <si>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</si>
  <si>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</si>
  <si>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</si>
  <si>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</si>
  <si>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</si>
  <si>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</si>
  <si>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</si>
  <si>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</si>
  <si>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</si>
  <si>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</si>
  <si>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</si>
  <si>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</si>
  <si>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</si>
  <si>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</si>
  <si>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</si>
  <si>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</si>
  <si>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</si>
  <si>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</si>
  <si>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</si>
  <si>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</si>
  <si>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</si>
  <si>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</si>
  <si>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</si>
  <si>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</si>
  <si>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</si>
  <si>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</si>
  <si>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</si>
  <si>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</si>
  <si>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</si>
  <si>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</si>
  <si>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</si>
  <si>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</si>
  <si>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</si>
  <si>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</si>
  <si>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</si>
  <si>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</si>
  <si>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</si>
  <si>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</si>
  <si>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</si>
  <si>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</si>
  <si>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</si>
  <si>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</si>
  <si>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</si>
  <si>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</si>
  <si>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</si>
  <si>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</si>
  <si>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</si>
  <si>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</si>
  <si>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</si>
  <si>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</si>
  <si>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</si>
  <si>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</si>
  <si>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</si>
  <si>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</si>
  <si>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</si>
  <si>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</si>
  <si>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</si>
  <si>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</si>
  <si>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</si>
  <si>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</si>
  <si>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</si>
  <si>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</si>
  <si>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</si>
  <si>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</si>
  <si>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</si>
  <si>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</si>
  <si>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</si>
  <si>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</si>
  <si>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</si>
  <si>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</si>
  <si>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</si>
  <si>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</si>
  <si>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</si>
  <si>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</si>
  <si>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</si>
  <si>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</si>
  <si>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</si>
  <si>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</si>
  <si>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</si>
  <si>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</si>
  <si>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</si>
  <si>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</si>
  <si>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</si>
  <si>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</si>
  <si>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</si>
  <si>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</si>
  <si>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</si>
  <si>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</si>
  <si>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</si>
  <si>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</si>
  <si>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</si>
  <si>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</si>
  <si>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</si>
  <si>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</si>
  <si>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</si>
  <si>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</si>
  <si>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</si>
  <si>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</si>
  <si>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</si>
  <si>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</si>
  <si>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</si>
  <si>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</si>
  <si>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</si>
  <si>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</si>
  <si>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</si>
  <si>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</si>
  <si>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</si>
  <si>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</si>
  <si>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</si>
  <si>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</si>
  <si>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</si>
  <si>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</si>
  <si>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</si>
  <si>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</si>
  <si>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</si>
  <si>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</si>
  <si>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</si>
  <si>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</si>
  <si>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</si>
  <si>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</si>
  <si>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</si>
  <si>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</si>
  <si>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</si>
  <si>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</si>
  <si>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</si>
  <si>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</si>
  <si>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</si>
  <si>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</si>
  <si>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</si>
  <si>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</si>
  <si>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</si>
  <si>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</si>
  <si>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</si>
  <si>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</si>
  <si>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</si>
  <si>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</si>
  <si>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</si>
  <si>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</si>
  <si>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</si>
  <si>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</si>
  <si>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</si>
  <si>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</si>
  <si>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</si>
  <si>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</si>
  <si>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</si>
  <si>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</si>
  <si>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</si>
  <si>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</si>
  <si>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</si>
  <si>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</si>
  <si>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</si>
  <si>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</si>
  <si>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</si>
  <si>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</si>
  <si>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</si>
  <si>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</si>
  <si>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</si>
  <si>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</si>
  <si>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</si>
  <si>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</si>
  <si>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</si>
  <si>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</si>
  <si>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</si>
  <si>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</si>
  <si>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</si>
  <si>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</si>
  <si>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</si>
  <si>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</si>
  <si>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</si>
  <si>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</si>
  <si>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</si>
  <si>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</si>
  <si>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</si>
  <si>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</si>
  <si>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</si>
  <si>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</si>
  <si>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</si>
  <si>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</si>
  <si>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</si>
  <si>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</si>
  <si>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</si>
  <si>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</si>
  <si>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</si>
  <si>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</si>
  <si>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</si>
  <si>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</si>
  <si>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</si>
  <si>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</si>
  <si>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</si>
  <si>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</si>
  <si>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</si>
  <si>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</si>
  <si>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</si>
  <si>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</si>
  <si>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</si>
  <si>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</si>
  <si>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</si>
  <si>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</si>
  <si>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</si>
  <si>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</si>
  <si>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</si>
  <si>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</si>
  <si>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</si>
  <si>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</si>
  <si>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</si>
  <si>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</si>
  <si>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</si>
  <si>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</si>
  <si>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</si>
  <si>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</si>
  <si>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</si>
  <si>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</si>
  <si>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</si>
  <si>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</si>
  <si>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</si>
  <si>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</si>
  <si>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</si>
  <si>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</si>
  <si>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</si>
  <si>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</si>
  <si>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</si>
  <si>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</si>
  <si>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</si>
  <si>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</si>
  <si>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</si>
  <si>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</si>
  <si>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</si>
  <si>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</si>
  <si>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</si>
  <si>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</si>
  <si>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</si>
  <si>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</si>
  <si>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</si>
  <si>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</si>
  <si>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</si>
  <si>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</si>
  <si>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</si>
  <si>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</si>
  <si>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</si>
  <si>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</si>
  <si>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</si>
  <si>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</si>
  <si>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</si>
  <si>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</si>
  <si>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</si>
  <si>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</si>
  <si>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</si>
  <si>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</si>
  <si>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</si>
  <si>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</si>
  <si>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</si>
  <si>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</si>
  <si>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</si>
  <si>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</si>
  <si>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</si>
  <si>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</si>
  <si>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</si>
  <si>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</si>
  <si>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</si>
  <si>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</si>
  <si>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</si>
  <si>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</si>
  <si>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</si>
  <si>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</si>
  <si>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</si>
  <si>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</si>
  <si>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</si>
  <si>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</si>
  <si>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</si>
  <si>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</si>
  <si>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</si>
  <si>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</si>
  <si>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</si>
  <si>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</si>
  <si>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</si>
  <si>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</si>
  <si>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</si>
  <si>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</si>
  <si>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</si>
  <si>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</si>
  <si>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</si>
  <si>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</si>
  <si>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</si>
  <si>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</si>
  <si>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</si>
  <si>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</si>
  <si>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</si>
  <si>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</si>
  <si>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</si>
  <si>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</si>
  <si>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</si>
  <si>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</si>
  <si>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</si>
  <si>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</si>
  <si>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</si>
  <si>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</si>
  <si>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</si>
  <si>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</si>
  <si>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</si>
  <si>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</si>
  <si>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</si>
  <si>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</si>
  <si>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</si>
  <si>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</si>
  <si>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</si>
  <si>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</si>
  <si>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</si>
  <si>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</si>
  <si>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</si>
  <si>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</si>
  <si>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</si>
  <si>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</si>
  <si>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</si>
  <si>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</si>
  <si>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</si>
  <si>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</si>
  <si>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</si>
  <si>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</si>
  <si>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</si>
  <si>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</si>
  <si>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</si>
  <si>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</si>
  <si>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</si>
  <si>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</si>
  <si>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</si>
  <si>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</si>
  <si>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</si>
  <si>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</si>
  <si>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</si>
  <si>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</si>
  <si>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</si>
  <si>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</si>
  <si>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</si>
  <si>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</si>
  <si>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</si>
  <si>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</si>
  <si>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</si>
  <si>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</si>
  <si>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</si>
  <si>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</si>
  <si>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</si>
  <si>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</si>
  <si>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</si>
  <si>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</si>
  <si>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</si>
  <si>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</si>
  <si>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</si>
  <si>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</si>
  <si>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</si>
  <si>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</si>
  <si>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</si>
  <si>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</si>
  <si>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</si>
  <si>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</si>
  <si>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</si>
  <si>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</si>
  <si>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</si>
  <si>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</si>
  <si>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</si>
  <si>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</si>
  <si>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</si>
  <si>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</si>
  <si>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</si>
  <si>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</si>
  <si>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</si>
  <si>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</si>
  <si>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</si>
  <si>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</si>
  <si>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</si>
  <si>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</si>
  <si>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</si>
  <si>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</si>
  <si>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</si>
  <si>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</si>
  <si>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</si>
  <si>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</si>
  <si>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</si>
  <si>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</si>
  <si>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</si>
  <si>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</si>
  <si>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</si>
  <si>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</si>
  <si>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</si>
  <si>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</si>
  <si>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</si>
  <si>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</si>
  <si>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</si>
  <si>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</si>
  <si>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</si>
  <si>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</si>
  <si>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</si>
  <si>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</si>
  <si>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</si>
  <si>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</si>
  <si>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</si>
  <si>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</si>
  <si>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</si>
  <si>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</si>
  <si>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</si>
  <si>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</si>
  <si>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</si>
  <si>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</si>
  <si>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</si>
  <si>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</si>
  <si>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</si>
  <si>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</si>
  <si>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</si>
  <si>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</si>
  <si>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</si>
  <si>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</si>
  <si>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</si>
  <si>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</si>
  <si>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</si>
  <si>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</si>
  <si>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</si>
  <si>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</si>
  <si>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</si>
  <si>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</si>
  <si>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</si>
  <si>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</si>
  <si>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</si>
  <si>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</si>
  <si>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</si>
  <si>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</si>
  <si>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</si>
  <si>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</si>
  <si>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</si>
  <si>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</si>
  <si>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</si>
  <si>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</si>
  <si>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</si>
  <si>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</si>
  <si>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</si>
  <si>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</si>
  <si>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</si>
  <si>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</si>
  <si>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</si>
  <si>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</si>
  <si>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</si>
  <si>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</si>
  <si>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</si>
  <si>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</si>
  <si>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</si>
  <si>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</si>
  <si>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</si>
  <si>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</si>
  <si>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</si>
  <si>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</si>
  <si>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</si>
  <si>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</si>
  <si>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</si>
  <si>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</si>
  <si>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</si>
  <si>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</si>
  <si>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</si>
  <si>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</si>
  <si>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</si>
  <si>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</si>
  <si>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</si>
  <si>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</si>
  <si>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</si>
  <si>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</si>
  <si>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</si>
  <si>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</si>
  <si>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</si>
  <si>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</si>
  <si>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</si>
  <si>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</si>
  <si>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</si>
  <si>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</si>
  <si>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</si>
  <si>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</si>
  <si>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</si>
  <si>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</si>
  <si>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</si>
  <si>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</si>
  <si>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</si>
  <si>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</si>
  <si>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</si>
  <si>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</si>
  <si>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</si>
  <si>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</si>
  <si>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</si>
  <si>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</si>
  <si>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</si>
  <si>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</si>
  <si>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</si>
  <si>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</si>
  <si>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</si>
  <si>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</si>
  <si>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</si>
  <si>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</si>
  <si>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</si>
  <si>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</si>
  <si>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</si>
  <si>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</si>
  <si>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</si>
  <si>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</si>
  <si>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</si>
  <si>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</si>
  <si>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</si>
  <si>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</si>
  <si>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</si>
  <si>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</si>
  <si>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</si>
  <si>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</si>
  <si>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</si>
  <si>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</si>
  <si>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</si>
  <si>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</si>
  <si>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</si>
  <si>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</si>
  <si>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</si>
  <si>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</si>
  <si>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</si>
  <si>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</si>
  <si>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</si>
  <si>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</si>
  <si>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</si>
  <si>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</si>
  <si>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</si>
  <si>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</si>
  <si>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</si>
  <si>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</si>
  <si>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</si>
  <si>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</si>
  <si>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</si>
  <si>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</si>
  <si>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</si>
  <si>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</si>
  <si>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</si>
  <si>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</si>
  <si>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</si>
  <si>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</si>
  <si>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</si>
  <si>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</si>
  <si>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</si>
  <si>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</si>
  <si>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</si>
  <si>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</si>
  <si>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</si>
  <si>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</si>
  <si>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</si>
  <si>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</si>
  <si>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</si>
  <si>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</si>
  <si>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</si>
  <si>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</si>
  <si>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</si>
  <si>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</si>
  <si>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</si>
  <si>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</si>
  <si>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</si>
  <si>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</si>
  <si>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</si>
  <si>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</si>
  <si>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</si>
  <si>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</si>
  <si>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</si>
  <si>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</si>
  <si>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</si>
  <si>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</si>
  <si>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</si>
  <si>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</si>
  <si>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</si>
  <si>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</si>
  <si>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</si>
  <si>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</si>
  <si>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</si>
  <si>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</si>
  <si>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</si>
  <si>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</si>
  <si>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</si>
  <si>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</si>
  <si>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</si>
  <si>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</si>
  <si>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</si>
  <si>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</si>
  <si>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</si>
  <si>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</si>
  <si>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</si>
  <si>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</si>
  <si>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</si>
  <si>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</si>
  <si>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</si>
  <si>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</si>
  <si>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</si>
  <si>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</si>
  <si>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</si>
  <si>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</si>
  <si>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</si>
  <si>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</si>
  <si>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</si>
  <si>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</si>
  <si>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</si>
  <si>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</si>
  <si>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</si>
  <si>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</si>
  <si>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</si>
  <si>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</si>
  <si>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</si>
  <si>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</si>
  <si>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</si>
  <si>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</si>
  <si>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</si>
  <si>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</si>
  <si>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</si>
  <si>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</si>
  <si>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</si>
  <si>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</si>
  <si>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</si>
  <si>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</si>
  <si>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</si>
  <si>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</si>
  <si>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</si>
  <si>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</si>
  <si>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</si>
  <si>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</si>
  <si>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</si>
  <si>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</si>
  <si>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</si>
  <si>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</si>
  <si>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</si>
  <si>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</si>
  <si>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</si>
  <si>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</si>
  <si>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</si>
  <si>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</si>
  <si>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</si>
  <si>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</si>
  <si>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</si>
  <si>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</si>
  <si>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</si>
  <si>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</si>
  <si>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</si>
  <si>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</si>
  <si>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</si>
  <si>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</si>
  <si>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</si>
  <si>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</si>
  <si>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</si>
  <si>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</si>
  <si>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</si>
  <si>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</si>
  <si>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</si>
  <si>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</si>
  <si>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</si>
  <si>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</si>
  <si>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</si>
  <si>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</si>
  <si>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</si>
  <si>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</si>
  <si>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</si>
  <si>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</si>
  <si>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</si>
  <si>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</si>
  <si>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</si>
  <si>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</si>
  <si>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</si>
  <si>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</si>
  <si>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</si>
  <si>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</si>
  <si>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</si>
  <si>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</si>
  <si>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</si>
  <si>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</si>
  <si>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</si>
  <si>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</si>
  <si>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</si>
  <si>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</si>
  <si>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</si>
  <si>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</si>
  <si>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</si>
  <si>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</si>
  <si>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</si>
  <si>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</si>
  <si>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</si>
  <si>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</si>
  <si>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</si>
  <si>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</si>
  <si>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</si>
  <si>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</si>
  <si>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</si>
  <si>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</si>
  <si>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</si>
  <si>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</si>
  <si>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</si>
  <si>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</si>
  <si>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</si>
  <si>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</si>
  <si>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</si>
  <si>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</si>
  <si>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</si>
  <si>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</si>
  <si>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</si>
  <si>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</si>
  <si>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</si>
  <si>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</si>
  <si>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</si>
  <si>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</si>
  <si>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</si>
  <si>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</si>
  <si>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</si>
  <si>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</si>
  <si>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</si>
  <si>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</si>
  <si>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</si>
  <si>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</si>
  <si>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</si>
  <si>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</si>
  <si>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</si>
  <si>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</si>
  <si>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</si>
  <si>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</si>
  <si>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</si>
  <si>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</si>
  <si>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</si>
  <si>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</si>
  <si>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</si>
  <si>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</si>
  <si>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</si>
  <si>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</si>
  <si>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</si>
  <si>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</si>
  <si>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</si>
  <si>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</si>
  <si>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</si>
  <si>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</si>
  <si>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</si>
  <si>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</si>
  <si>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</si>
  <si>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</si>
  <si>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</si>
  <si>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</si>
  <si>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</si>
  <si>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</si>
  <si>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</si>
  <si>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</si>
  <si>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</si>
  <si>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</si>
  <si>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</si>
  <si>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</si>
  <si>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</si>
  <si>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</si>
  <si>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</si>
  <si>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</si>
  <si>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</si>
  <si>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</si>
  <si>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</si>
  <si>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</si>
  <si>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</si>
  <si>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</si>
  <si>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</si>
  <si>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</si>
  <si>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</si>
  <si>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</si>
  <si>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</si>
  <si>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</si>
  <si>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</si>
  <si>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</si>
  <si>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</si>
  <si>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</si>
  <si>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</si>
  <si>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</si>
  <si>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</si>
  <si>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</si>
  <si>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</si>
  <si>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</si>
  <si>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</si>
  <si>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</si>
  <si>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</si>
  <si>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</si>
  <si>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</si>
  <si>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</si>
  <si>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</si>
  <si>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</si>
  <si>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</si>
  <si>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</si>
  <si>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</si>
  <si>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</si>
  <si>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</si>
  <si>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</si>
  <si>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</si>
  <si>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</si>
  <si>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</si>
  <si>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</si>
  <si>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</si>
  <si>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</si>
  <si>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</si>
  <si>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</si>
  <si>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</si>
  <si>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</si>
  <si>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</si>
  <si>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</si>
  <si>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</si>
  <si>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</si>
  <si>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</si>
  <si>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</si>
  <si>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</si>
  <si>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</si>
  <si>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</si>
  <si>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</si>
  <si>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</si>
  <si>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</si>
  <si>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</si>
  <si>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</si>
  <si>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</si>
  <si>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</si>
  <si>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</si>
  <si>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</si>
  <si>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</si>
  <si>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</si>
  <si>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</si>
  <si>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</si>
  <si>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</si>
  <si>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</si>
  <si>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</si>
  <si>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</si>
  <si>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</si>
  <si>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</si>
  <si>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</si>
  <si>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</si>
  <si>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</si>
  <si>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</si>
  <si>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</si>
  <si>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</si>
  <si>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</si>
  <si>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</si>
  <si>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</si>
  <si>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</si>
  <si>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</si>
  <si>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</si>
  <si>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</si>
  <si>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</si>
  <si>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</si>
  <si>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</si>
  <si>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</si>
  <si>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</si>
  <si>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</si>
  <si>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</si>
  <si>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</si>
  <si>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</si>
  <si>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</si>
  <si>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</si>
  <si>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</si>
  <si>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</si>
  <si>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</si>
  <si>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</si>
  <si>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</si>
  <si>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</si>
  <si>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</si>
  <si>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</si>
  <si>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</si>
  <si>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</si>
  <si>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</si>
  <si>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</si>
  <si>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</si>
  <si>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</si>
  <si>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</si>
  <si>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</si>
  <si>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</si>
  <si>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</si>
  <si>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</si>
  <si>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</si>
  <si>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</si>
  <si>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</si>
  <si>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</si>
  <si>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</si>
  <si>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</si>
  <si>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</si>
  <si>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</si>
  <si>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</si>
  <si>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</si>
  <si>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</si>
  <si>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</si>
  <si>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</si>
  <si>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</si>
  <si>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</si>
  <si>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</si>
  <si>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</si>
  <si>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</si>
  <si>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</si>
  <si>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</si>
  <si>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</si>
  <si>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</si>
  <si>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</si>
  <si>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</si>
  <si>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</si>
  <si>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</si>
  <si>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</si>
  <si>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</si>
  <si>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</si>
  <si>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</si>
  <si>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</si>
  <si>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</si>
  <si>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</si>
  <si>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</si>
  <si>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</si>
  <si>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</si>
  <si>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</si>
  <si>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</si>
  <si>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</si>
  <si>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</si>
  <si>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</si>
  <si>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</si>
  <si>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</si>
  <si>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</si>
  <si>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</si>
  <si>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</si>
  <si>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</si>
  <si>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</si>
  <si>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</si>
  <si>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</si>
  <si>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</si>
  <si>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</si>
  <si>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</si>
  <si>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</si>
  <si>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</si>
  <si>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</si>
  <si>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</si>
  <si>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</si>
  <si>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</si>
  <si>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</si>
  <si>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</si>
  <si>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</si>
  <si>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</si>
  <si>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</si>
  <si>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</si>
  <si>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</si>
  <si>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</si>
  <si>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</si>
  <si>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</si>
  <si>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</si>
  <si>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</si>
  <si>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</si>
  <si>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</si>
  <si>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</si>
  <si>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</si>
  <si>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</si>
  <si>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</si>
  <si>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</si>
  <si>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</si>
  <si>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</si>
  <si>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</si>
  <si>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</si>
  <si>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</si>
  <si>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</si>
  <si>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</si>
  <si>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</si>
  <si>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</si>
  <si>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</si>
  <si>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</si>
  <si>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</si>
  <si>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</si>
  <si>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</si>
  <si>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</si>
  <si>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</si>
  <si>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</si>
  <si>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</si>
  <si>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</si>
  <si>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</si>
  <si>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</si>
  <si>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</si>
  <si>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</si>
  <si>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</si>
  <si>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</si>
  <si>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</si>
  <si>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</si>
  <si>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</si>
  <si>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</si>
  <si>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</si>
  <si>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</si>
  <si>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</si>
  <si>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</si>
  <si>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</si>
  <si>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</si>
  <si>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</si>
  <si>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</si>
  <si>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</si>
  <si>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</si>
  <si>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</si>
  <si>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</si>
  <si>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</si>
  <si>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</si>
  <si>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</si>
  <si>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</si>
  <si>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</si>
  <si>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</si>
  <si>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</si>
  <si>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</si>
  <si>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</si>
  <si>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</si>
  <si>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</si>
  <si>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</si>
  <si>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</si>
  <si>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</si>
  <si>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</si>
  <si>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</si>
  <si>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</si>
  <si>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</si>
  <si>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</si>
  <si>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</si>
  <si>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</si>
  <si>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</si>
  <si>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</si>
  <si>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</si>
  <si>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</si>
  <si>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</si>
  <si>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</si>
  <si>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</si>
  <si>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</si>
  <si>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</si>
  <si>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</si>
  <si>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</si>
  <si>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</si>
  <si>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</si>
  <si>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</si>
  <si>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</si>
  <si>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</si>
  <si>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</si>
  <si>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</si>
  <si>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</si>
  <si>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</si>
  <si>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</si>
  <si>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</si>
  <si>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</si>
  <si>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</si>
  <si>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</si>
  <si>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</si>
  <si>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</si>
  <si>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</si>
  <si>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</si>
  <si>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</si>
  <si>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</si>
  <si>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</si>
  <si>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</si>
  <si>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</si>
  <si>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</si>
  <si>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</si>
  <si>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</si>
  <si>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</si>
  <si>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</si>
  <si>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</si>
  <si>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</si>
  <si>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</si>
  <si>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</si>
  <si>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</si>
  <si>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</si>
  <si>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</si>
  <si>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</si>
  <si>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</si>
  <si>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</si>
  <si>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</si>
  <si>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</si>
  <si>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</si>
  <si>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</si>
  <si>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</si>
  <si>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</si>
  <si>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</si>
  <si>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</si>
  <si>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</si>
  <si>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</si>
  <si>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</si>
  <si>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</si>
  <si>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</si>
  <si>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</si>
  <si>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</si>
  <si>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</si>
  <si>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</si>
  <si>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</si>
  <si>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</si>
  <si>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</si>
  <si>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</si>
  <si>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</si>
  <si>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</si>
  <si>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</si>
  <si>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</si>
  <si>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</si>
  <si>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</si>
  <si>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</si>
  <si>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</si>
  <si>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</si>
  <si>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</si>
  <si>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</si>
  <si>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</si>
  <si>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</si>
  <si>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</si>
  <si>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</si>
  <si>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</si>
  <si>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</si>
  <si>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</si>
  <si>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</si>
  <si>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</si>
  <si>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</si>
  <si>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</si>
  <si>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</si>
  <si>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</si>
  <si>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</si>
  <si>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</si>
  <si>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</si>
  <si>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</si>
  <si>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</si>
  <si>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</si>
  <si>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</si>
  <si>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</si>
  <si>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</si>
  <si>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</si>
  <si>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</si>
  <si>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</si>
  <si>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</si>
  <si>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</si>
  <si>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</si>
  <si>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</si>
  <si>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</si>
  <si>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</si>
  <si>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</si>
  <si>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</si>
  <si>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</si>
  <si>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</si>
  <si>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</si>
  <si>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</si>
  <si>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</si>
  <si>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</si>
  <si>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</si>
  <si>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</si>
  <si>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</si>
  <si>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</si>
  <si>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</si>
  <si>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</si>
  <si>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</si>
  <si>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</si>
  <si>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</si>
  <si>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</si>
  <si>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</si>
  <si>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</si>
  <si>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</si>
  <si>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</si>
  <si>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</si>
  <si>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</si>
  <si>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</si>
  <si>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</si>
  <si>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</si>
  <si>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</si>
  <si>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</si>
  <si>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</si>
  <si>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</si>
  <si>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</si>
  <si>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</si>
  <si>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</si>
  <si>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</si>
  <si>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</si>
  <si>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</si>
  <si>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</si>
  <si>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</si>
  <si>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</si>
  <si>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</si>
  <si>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</si>
  <si>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</si>
  <si>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</si>
  <si>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</si>
  <si>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</si>
  <si>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</si>
  <si>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</si>
  <si>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</si>
  <si>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</si>
  <si>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</si>
  <si>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</si>
  <si>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</si>
  <si>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</si>
  <si>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</si>
  <si>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</si>
  <si>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</si>
  <si>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</si>
  <si>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</si>
  <si>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</si>
  <si>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</si>
  <si>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</si>
  <si>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</si>
  <si>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</si>
  <si>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</si>
  <si>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</si>
  <si>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</si>
  <si>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</si>
  <si>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</si>
  <si>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</si>
  <si>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</si>
  <si>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</si>
  <si>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</si>
  <si>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</si>
  <si>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</si>
  <si>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</si>
  <si>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</si>
  <si>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</si>
  <si>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</si>
  <si>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</si>
  <si>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</si>
  <si>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</si>
  <si>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</si>
  <si>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</si>
  <si>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</si>
  <si>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</si>
  <si>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</si>
  <si>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</si>
  <si>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</si>
  <si>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</si>
  <si>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</si>
  <si>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</si>
  <si>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</si>
  <si>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</si>
  <si>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</si>
  <si>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</si>
  <si>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</si>
  <si>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</si>
  <si>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</si>
  <si>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</si>
  <si>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</si>
  <si>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</si>
  <si>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</si>
  <si>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</si>
  <si>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</si>
  <si>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</si>
  <si>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</si>
  <si>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</si>
  <si>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</si>
  <si>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</si>
  <si>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</si>
  <si>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</si>
  <si>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</si>
  <si>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</si>
  <si>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</si>
  <si>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</si>
  <si>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</si>
  <si>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</si>
  <si>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</si>
  <si>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</si>
  <si>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</si>
  <si>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</si>
  <si>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</si>
  <si>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</si>
  <si>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</si>
  <si>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</si>
  <si>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</si>
  <si>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</si>
  <si>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</si>
  <si>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</si>
  <si>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</si>
  <si>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</si>
  <si>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</si>
  <si>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</si>
  <si>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</si>
  <si>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</si>
  <si>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</si>
  <si>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</si>
  <si>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</si>
  <si>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</si>
  <si>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</si>
  <si>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</si>
  <si>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</si>
  <si>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</si>
  <si>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</si>
  <si>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</si>
  <si>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</si>
  <si>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</si>
  <si>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</si>
  <si>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</si>
  <si>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</si>
  <si>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</si>
  <si>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</si>
  <si>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</si>
  <si>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</si>
  <si>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</si>
  <si>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</si>
  <si>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</si>
  <si>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</si>
  <si>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</si>
  <si>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</si>
  <si>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</si>
  <si>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</si>
  <si>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</si>
  <si>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</si>
  <si>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</si>
  <si>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</si>
  <si>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</si>
  <si>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</si>
  <si>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</si>
  <si>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</si>
  <si>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</si>
  <si>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</si>
  <si>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</si>
  <si>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</si>
  <si>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</si>
  <si>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</si>
  <si>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</si>
  <si>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</si>
  <si>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</si>
  <si>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</si>
  <si>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</si>
  <si>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</si>
  <si>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</si>
  <si>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</si>
  <si>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</si>
  <si>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</si>
  <si>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</si>
  <si>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</si>
  <si>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</si>
  <si>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</si>
  <si>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</si>
  <si>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</si>
  <si>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</si>
  <si>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</si>
  <si>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</si>
  <si>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</si>
  <si>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</si>
  <si>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</si>
  <si>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</si>
  <si>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</si>
  <si>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</si>
  <si>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</si>
  <si>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</si>
  <si>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</si>
  <si>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</si>
  <si>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</si>
  <si>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</si>
  <si>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</si>
  <si>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</si>
  <si>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</si>
  <si>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</si>
  <si>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</si>
  <si>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</si>
  <si>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</si>
  <si>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</si>
  <si>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</si>
  <si>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</si>
  <si>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</si>
  <si>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</si>
  <si>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</si>
  <si>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</si>
  <si>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</si>
  <si>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</si>
  <si>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</si>
  <si>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</si>
  <si>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</si>
  <si>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</si>
  <si>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</si>
  <si>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</si>
  <si>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</si>
  <si>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</si>
  <si>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</si>
  <si>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</si>
  <si>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</si>
  <si>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</si>
  <si>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</si>
  <si>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</si>
  <si>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</si>
  <si>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</si>
  <si>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</si>
  <si>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</si>
  <si>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</si>
  <si>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</si>
  <si>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</si>
  <si>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</si>
  <si>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</si>
  <si>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</si>
  <si>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</si>
  <si>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</si>
  <si>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</si>
  <si>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</si>
  <si>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</si>
  <si>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</si>
  <si>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</si>
  <si>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</si>
  <si>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</si>
  <si>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</si>
  <si>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</si>
  <si>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</si>
  <si>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</si>
  <si>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</si>
  <si>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</si>
  <si>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</si>
  <si>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</si>
  <si>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</si>
  <si>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</si>
  <si>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</si>
  <si>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</si>
  <si>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</si>
  <si>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</si>
  <si>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</si>
  <si>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</si>
  <si>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</si>
  <si>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</si>
  <si>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</si>
  <si>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</si>
  <si>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</si>
  <si>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</si>
  <si>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</si>
  <si>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</si>
  <si>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</si>
  <si>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</si>
  <si>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</si>
  <si>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</si>
  <si>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</si>
  <si>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</si>
  <si>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</si>
  <si>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</si>
  <si>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</si>
  <si>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</si>
  <si>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</si>
  <si>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</si>
  <si>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</si>
  <si>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</si>
  <si>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</si>
  <si>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</si>
  <si>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</si>
  <si>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</si>
  <si>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</si>
  <si>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</si>
  <si>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</si>
  <si>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</si>
  <si>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</si>
  <si>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</si>
  <si>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</si>
  <si>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</si>
  <si>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</si>
  <si>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</si>
  <si>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</si>
  <si>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</si>
  <si>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</si>
  <si>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</si>
  <si>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</si>
  <si>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</si>
  <si>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</si>
  <si>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</si>
  <si>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</si>
  <si>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</si>
  <si>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</si>
  <si>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</si>
  <si>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</si>
  <si>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</si>
  <si>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</si>
  <si>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</si>
  <si>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</si>
  <si>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</si>
  <si>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</si>
  <si>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</si>
  <si>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</si>
  <si>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</si>
  <si>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</si>
  <si>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</si>
  <si>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</si>
  <si>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</si>
  <si>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</si>
  <si>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</si>
  <si>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</si>
  <si>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</si>
  <si>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</si>
  <si>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</si>
  <si>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</si>
  <si>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</si>
  <si>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</si>
  <si>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</si>
  <si>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</si>
  <si>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</si>
  <si>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</si>
  <si>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</si>
  <si>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</si>
  <si>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</si>
  <si>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</si>
  <si>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</si>
  <si>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</si>
  <si>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</si>
  <si>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</si>
  <si>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</si>
  <si>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</si>
  <si>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</si>
  <si>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</si>
  <si>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</si>
  <si>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</si>
  <si>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</si>
  <si>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</si>
  <si>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</si>
  <si>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</si>
  <si>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</si>
  <si>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</si>
  <si>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</si>
  <si>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</si>
  <si>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</si>
  <si>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</si>
  <si>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</si>
  <si>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</si>
  <si>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</si>
  <si>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</si>
  <si>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</si>
  <si>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</si>
  <si>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</si>
  <si>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</si>
  <si>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</si>
  <si>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</si>
  <si>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</si>
  <si>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</si>
  <si>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</si>
  <si>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</si>
  <si>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</si>
  <si>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</si>
  <si>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</si>
  <si>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</si>
  <si>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</si>
  <si>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</si>
  <si>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</si>
  <si>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</si>
  <si>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</si>
  <si>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</si>
  <si>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</si>
  <si>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</si>
  <si>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</si>
  <si>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</si>
  <si>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</si>
  <si>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</si>
  <si>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</si>
  <si>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</si>
  <si>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</si>
  <si>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</si>
  <si>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</si>
  <si>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</si>
  <si>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</si>
  <si>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</si>
  <si>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</si>
  <si>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</si>
  <si>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</si>
  <si>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</si>
  <si>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</si>
  <si>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</si>
  <si>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</si>
  <si>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</si>
  <si>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</si>
  <si>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</si>
  <si>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</si>
  <si>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</si>
  <si>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</si>
  <si>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</si>
  <si>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</si>
  <si>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</si>
  <si>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</si>
  <si>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</si>
  <si>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</si>
  <si>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</si>
  <si>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</si>
  <si>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</si>
  <si>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</si>
  <si>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</si>
  <si>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</si>
  <si>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</si>
  <si>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</si>
  <si>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</si>
  <si>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</si>
  <si>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</si>
  <si>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</si>
  <si>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</si>
  <si>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</si>
  <si>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</si>
  <si>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</si>
  <si>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</si>
  <si>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</si>
  <si>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</si>
  <si>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</si>
  <si>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</si>
  <si>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</si>
  <si>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</si>
  <si>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</si>
  <si>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</si>
  <si>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</si>
  <si>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</si>
  <si>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</si>
  <si>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</si>
  <si>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</si>
  <si>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</si>
  <si>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</si>
  <si>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</si>
  <si>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</si>
  <si>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</si>
  <si>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</si>
  <si>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</si>
  <si>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</si>
  <si>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</si>
  <si>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</si>
  <si>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</si>
  <si>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</si>
  <si>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</si>
  <si>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</si>
  <si>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</si>
  <si>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</si>
  <si>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</si>
  <si>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</si>
  <si>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</si>
  <si>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</si>
  <si>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</si>
  <si>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</si>
  <si>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</si>
  <si>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</si>
  <si>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</si>
  <si>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</si>
  <si>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</si>
  <si>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</si>
  <si>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</si>
  <si>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</si>
  <si>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</si>
  <si>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</si>
  <si>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</si>
  <si>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</si>
  <si>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</si>
  <si>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</si>
  <si>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</si>
  <si>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</si>
  <si>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</si>
  <si>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</si>
  <si>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</si>
  <si>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</si>
  <si>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</si>
  <si>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</si>
  <si>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</si>
  <si>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</si>
  <si>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</si>
  <si>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</si>
  <si>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</si>
  <si>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</si>
  <si>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</si>
  <si>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</si>
  <si>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</si>
  <si>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</si>
  <si>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</si>
  <si>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</si>
  <si>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</si>
  <si>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</si>
  <si>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</si>
  <si>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</si>
  <si>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</si>
  <si>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</si>
  <si>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</si>
  <si>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</si>
  <si>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</si>
  <si>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</si>
  <si>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</si>
  <si>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</si>
  <si>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</si>
  <si>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</si>
  <si>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</si>
  <si>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</si>
  <si>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</si>
  <si>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</si>
  <si>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</si>
  <si>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</si>
  <si>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</si>
  <si>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</si>
  <si>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</si>
  <si>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</si>
  <si>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</si>
  <si>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</si>
  <si>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</si>
  <si>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</si>
  <si>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</si>
  <si>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</si>
  <si>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</si>
  <si>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</si>
  <si>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</si>
  <si>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</si>
  <si>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</si>
  <si>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</si>
  <si>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</si>
  <si>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</si>
  <si>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</si>
  <si>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</si>
  <si>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</si>
  <si>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</si>
  <si>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</si>
  <si>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</si>
  <si>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</si>
  <si>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</si>
  <si>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</si>
  <si>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</si>
  <si>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</si>
  <si>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</si>
  <si>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</si>
  <si>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</si>
  <si>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</si>
  <si>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</si>
  <si>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</si>
  <si>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</si>
  <si>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</si>
  <si>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</si>
  <si>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</si>
  <si>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</si>
  <si>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</si>
  <si>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</si>
  <si>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</si>
  <si>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</si>
  <si>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</si>
  <si>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</si>
  <si>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</si>
  <si>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</si>
  <si>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</si>
  <si>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</si>
  <si>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</si>
  <si>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</si>
  <si>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</si>
  <si>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</si>
  <si>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</si>
  <si>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</si>
  <si>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</si>
  <si>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</si>
  <si>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</si>
  <si>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</si>
  <si>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</si>
  <si>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</si>
  <si>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</si>
  <si>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</si>
  <si>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</si>
  <si>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</si>
  <si>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</si>
  <si>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</si>
  <si>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</si>
  <si>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</si>
  <si>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</si>
  <si>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</si>
  <si>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</si>
  <si>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</si>
  <si>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</si>
  <si>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</si>
  <si>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</si>
  <si>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</si>
  <si>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</si>
  <si>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</si>
  <si>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</si>
  <si>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</si>
  <si>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</si>
  <si>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</si>
  <si>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</si>
  <si>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</si>
  <si>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</si>
  <si>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</si>
  <si>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</si>
  <si>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</si>
  <si>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</si>
  <si>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</si>
  <si>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</si>
  <si>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</si>
  <si>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</si>
  <si>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</si>
  <si>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</si>
  <si>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</si>
  <si>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</si>
  <si>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</si>
  <si>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</si>
  <si>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</si>
  <si>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</si>
  <si>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</si>
  <si>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</si>
  <si>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</si>
  <si>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</si>
  <si>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</si>
  <si>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</si>
  <si>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</si>
  <si>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</si>
  <si>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</si>
  <si>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</si>
  <si>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</si>
  <si>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</si>
  <si>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</si>
  <si>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</si>
  <si>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</si>
  <si>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</si>
  <si>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</si>
  <si>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</si>
  <si>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</si>
  <si>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</si>
  <si>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</si>
  <si>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</si>
  <si>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</si>
  <si>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</si>
  <si>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</si>
  <si>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</si>
  <si>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</si>
  <si>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</si>
  <si>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</si>
  <si>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</si>
  <si>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</si>
  <si>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</si>
  <si>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</si>
  <si>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</si>
  <si>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</si>
  <si>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</si>
  <si>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</si>
  <si>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</si>
  <si>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</si>
  <si>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</si>
  <si>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</si>
  <si>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</si>
  <si>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</si>
  <si>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</si>
  <si>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</si>
  <si>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</si>
  <si>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</si>
  <si>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</si>
  <si>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</si>
  <si>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</si>
  <si>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</si>
  <si>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</si>
  <si>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</si>
  <si>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</si>
  <si>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</si>
  <si>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</si>
  <si>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</si>
  <si>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</si>
  <si>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</si>
  <si>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</si>
  <si>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</si>
  <si>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</si>
  <si>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</si>
  <si>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</si>
  <si>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</si>
  <si>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</si>
  <si>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</si>
  <si>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</si>
  <si>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</si>
  <si>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</si>
  <si>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</si>
  <si>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</si>
  <si>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</si>
  <si>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</si>
  <si>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</si>
  <si>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</si>
  <si>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</si>
  <si>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</si>
  <si>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</si>
  <si>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</si>
  <si>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</si>
  <si>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</si>
  <si>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</si>
  <si>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</si>
  <si>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</si>
  <si>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</si>
  <si>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</si>
  <si>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</si>
  <si>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</si>
  <si>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</si>
  <si>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</si>
  <si>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</si>
  <si>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</si>
  <si>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</si>
  <si>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</si>
  <si>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</si>
  <si>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</si>
  <si>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</si>
  <si>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</si>
  <si>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</si>
  <si>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</si>
  <si>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</si>
  <si>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</si>
  <si>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</si>
  <si>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</si>
  <si>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</si>
  <si>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</si>
  <si>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</si>
  <si>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</si>
  <si>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</si>
  <si>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</si>
  <si>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</si>
  <si>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</si>
  <si>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</si>
  <si>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</si>
  <si>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</si>
  <si>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</si>
  <si>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</si>
  <si>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</si>
  <si>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</si>
  <si>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</si>
  <si>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</si>
  <si>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</si>
  <si>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</si>
  <si>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</si>
  <si>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</si>
  <si>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</si>
  <si>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</si>
  <si>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</si>
  <si>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</si>
  <si>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</si>
  <si>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</si>
  <si>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</si>
  <si>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</si>
  <si>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</si>
  <si>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</si>
  <si>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</si>
  <si>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</si>
  <si>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</si>
  <si>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</si>
  <si>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</si>
  <si>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</si>
  <si>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</si>
  <si>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</si>
  <si>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</si>
  <si>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</si>
  <si>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</si>
  <si>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</si>
  <si>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</si>
  <si>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</si>
  <si>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</si>
  <si>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</si>
  <si>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</si>
  <si>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</si>
  <si>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</si>
  <si>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</si>
  <si>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</si>
  <si>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</si>
  <si>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</si>
  <si>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</si>
  <si>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</si>
  <si>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</si>
  <si>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</si>
  <si>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</si>
  <si>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</si>
  <si>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</si>
  <si>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</si>
  <si>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</si>
  <si>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</si>
  <si>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</si>
  <si>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</si>
  <si>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</si>
  <si>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</si>
  <si>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</si>
  <si>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</si>
  <si>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</si>
  <si>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</si>
  <si>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</si>
  <si>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</si>
  <si>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</si>
  <si>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</si>
  <si>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</si>
  <si>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</si>
  <si>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</si>
  <si>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</si>
  <si>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</si>
  <si>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</si>
  <si>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</si>
  <si>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</si>
  <si>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</si>
  <si>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</si>
  <si>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</si>
  <si>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</si>
  <si>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</si>
  <si>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</si>
  <si>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</si>
  <si>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</si>
  <si>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</si>
  <si>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</si>
  <si>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</si>
  <si>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</si>
  <si>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</si>
  <si>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</si>
  <si>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</si>
  <si>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</si>
  <si>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</si>
  <si>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</si>
  <si>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</si>
  <si>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</si>
  <si>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</si>
  <si>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</si>
  <si>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</si>
  <si>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</si>
  <si>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</si>
  <si>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</si>
  <si>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</si>
  <si>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</si>
  <si>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</si>
  <si>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</si>
  <si>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</si>
  <si>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</si>
  <si>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</si>
  <si>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</si>
  <si>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</si>
  <si>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</si>
  <si>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</si>
  <si>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</si>
  <si>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</si>
  <si>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</si>
  <si>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</si>
  <si>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</si>
  <si>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</si>
  <si>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</si>
  <si>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</si>
  <si>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</si>
  <si>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</si>
  <si>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</si>
  <si>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</si>
  <si>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</si>
  <si>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</si>
  <si>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</si>
  <si>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</si>
  <si>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</si>
  <si>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</si>
  <si>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</si>
  <si>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</si>
  <si>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</si>
  <si>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</si>
  <si>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</si>
  <si>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</si>
  <si>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</si>
  <si>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</si>
  <si>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</si>
  <si>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</si>
  <si>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</si>
  <si>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</si>
  <si>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</si>
  <si>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</si>
  <si>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</si>
  <si>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</si>
  <si>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</si>
  <si>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</si>
  <si>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</si>
  <si>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</si>
  <si>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</si>
  <si>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</si>
  <si>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</si>
  <si>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</si>
  <si>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</si>
  <si>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</si>
  <si>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</si>
  <si>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</si>
  <si>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</si>
  <si>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</si>
  <si>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</si>
  <si>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</si>
  <si>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</si>
  <si>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</si>
  <si>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</si>
  <si>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</si>
  <si>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</si>
  <si>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</si>
  <si>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</si>
  <si>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</si>
  <si>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</si>
  <si>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</si>
  <si>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</si>
  <si>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</si>
  <si>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</si>
  <si>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</si>
  <si>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</si>
  <si>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</si>
  <si>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</si>
  <si>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</si>
  <si>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</si>
  <si>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</si>
  <si>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</si>
  <si>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</si>
  <si>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</si>
  <si>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</si>
  <si>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</si>
  <si>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</si>
  <si>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</si>
  <si>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</si>
  <si>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</si>
  <si>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</si>
  <si>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</si>
  <si>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</si>
  <si>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</si>
  <si>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</si>
  <si>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</si>
  <si>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</si>
  <si>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</si>
  <si>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</si>
  <si>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</si>
  <si>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</si>
  <si>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</si>
  <si>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</si>
  <si>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</si>
  <si>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</si>
  <si>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</si>
  <si>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</si>
  <si>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</si>
  <si>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</si>
  <si>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</si>
  <si>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</si>
  <si>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</si>
  <si>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</si>
  <si>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</si>
  <si>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</si>
  <si>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</si>
  <si>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</si>
  <si>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</si>
  <si>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</si>
  <si>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</si>
  <si>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</si>
  <si>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</si>
  <si>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</si>
  <si>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</si>
  <si>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</si>
  <si>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</si>
  <si>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</si>
  <si>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</si>
  <si>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</si>
  <si>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</si>
  <si>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</si>
  <si>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</si>
  <si>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</si>
  <si>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</si>
  <si>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</si>
  <si>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</si>
  <si>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</si>
  <si>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</si>
  <si>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</si>
  <si>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</si>
  <si>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</si>
  <si>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</si>
  <si>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</si>
  <si>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</si>
  <si>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</si>
  <si>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</si>
  <si>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</si>
  <si>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</si>
  <si>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</si>
  <si>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</si>
  <si>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</si>
  <si>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</si>
  <si>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</si>
  <si>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</si>
  <si>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</si>
  <si>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</si>
  <si>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</si>
  <si>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</si>
  <si>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</si>
  <si>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</si>
  <si>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</si>
  <si>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</si>
  <si>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</si>
  <si>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</si>
  <si>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</si>
  <si>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</si>
  <si>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</si>
  <si>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</si>
  <si>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</si>
  <si>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</si>
  <si>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</si>
  <si>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</si>
  <si>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</si>
  <si>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</si>
  <si>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</si>
  <si>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</si>
  <si>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</si>
  <si>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</si>
  <si>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</si>
  <si>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</si>
  <si>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</si>
  <si>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</si>
  <si>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</si>
  <si>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</si>
  <si>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</si>
  <si>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</si>
  <si>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</si>
  <si>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</si>
  <si>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</si>
  <si>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</si>
  <si>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</si>
  <si>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</si>
  <si>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</si>
  <si>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</si>
  <si>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</si>
  <si>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</si>
  <si>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</si>
  <si>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</si>
  <si>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</si>
  <si>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</si>
  <si>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</si>
  <si>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</si>
  <si>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</si>
  <si>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</si>
  <si>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</si>
  <si>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</si>
  <si>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</si>
  <si>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</si>
  <si>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</si>
  <si>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</si>
  <si>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</si>
  <si>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</si>
  <si>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</si>
  <si>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</si>
  <si>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</si>
  <si>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</si>
  <si>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</si>
  <si>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</si>
  <si>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</si>
  <si>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</si>
  <si>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</si>
  <si>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</si>
  <si>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</si>
  <si>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</si>
  <si>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</si>
  <si>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</si>
  <si>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</si>
  <si>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</si>
  <si>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</si>
  <si>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</si>
  <si>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</si>
  <si>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</si>
  <si>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</si>
  <si>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</si>
  <si>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</si>
  <si>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</si>
  <si>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</si>
  <si>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</si>
  <si>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</si>
  <si>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</si>
  <si>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</si>
  <si>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</si>
  <si>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</si>
  <si>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</si>
  <si>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</si>
  <si>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</si>
  <si>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</si>
  <si>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</si>
  <si>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</si>
  <si>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</si>
  <si>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</si>
  <si>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</si>
  <si>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</si>
  <si>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</si>
  <si>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</si>
  <si>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</si>
  <si>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</si>
  <si>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</si>
  <si>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</si>
  <si>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</si>
  <si>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</si>
  <si>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</si>
  <si>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</si>
  <si>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</si>
  <si>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</si>
  <si>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</si>
  <si>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</si>
  <si>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</si>
  <si>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</si>
  <si>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</si>
  <si>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</si>
  <si>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</si>
  <si>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</si>
  <si>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</si>
  <si>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</si>
  <si>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</si>
  <si>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</si>
  <si>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</si>
  <si>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</si>
  <si>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</si>
  <si>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</si>
  <si>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</si>
  <si>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</si>
  <si>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</si>
  <si>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</si>
  <si>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</si>
  <si>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</si>
  <si>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</si>
  <si>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</si>
  <si>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</si>
  <si>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</si>
  <si>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</si>
  <si>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</si>
  <si>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</si>
  <si>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</si>
  <si>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</si>
  <si>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</si>
  <si>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</si>
  <si>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</si>
  <si>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</si>
  <si>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</si>
  <si>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</si>
  <si>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</si>
  <si>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</si>
  <si>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</si>
  <si>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</si>
  <si>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</si>
  <si>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</si>
  <si>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</si>
  <si>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</si>
  <si>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</si>
  <si>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</si>
  <si>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</si>
  <si>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</si>
  <si>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</si>
  <si>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</si>
  <si>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</si>
  <si>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</si>
  <si>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</si>
  <si>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</si>
  <si>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</si>
  <si>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</si>
  <si>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</si>
  <si>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</si>
  <si>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</si>
  <si>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</si>
  <si>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</si>
  <si>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</si>
  <si>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</si>
  <si>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</si>
  <si>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</si>
  <si>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</si>
  <si>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</si>
  <si>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</si>
  <si>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</si>
  <si>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</si>
  <si>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</si>
  <si>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</si>
  <si>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</si>
  <si>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</si>
  <si>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</si>
  <si>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</si>
  <si>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</si>
  <si>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</si>
  <si>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</si>
  <si>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</si>
  <si>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</si>
  <si>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</si>
  <si>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</si>
  <si>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</si>
  <si>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</si>
  <si>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</si>
  <si>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</si>
  <si>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</si>
  <si>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</si>
  <si>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</si>
  <si>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</si>
  <si>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</si>
  <si>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</si>
  <si>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</si>
  <si>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</si>
  <si>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</si>
  <si>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</si>
  <si>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</si>
  <si>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</si>
  <si>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</si>
  <si>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</si>
  <si>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</si>
  <si>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</si>
  <si>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</si>
  <si>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</si>
  <si>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</si>
  <si>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</si>
  <si>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</si>
  <si>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</si>
  <si>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</si>
  <si>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</si>
  <si>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</si>
  <si>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</si>
  <si>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</si>
  <si>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</si>
  <si>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</si>
  <si>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</si>
  <si>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</si>
  <si>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</si>
  <si>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</si>
  <si>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</si>
  <si>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</si>
  <si>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</si>
  <si>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</si>
  <si>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</si>
  <si>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</si>
  <si>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</si>
  <si>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</si>
  <si>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</si>
  <si>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</si>
  <si>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</si>
  <si>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</si>
  <si>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</si>
  <si>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</si>
  <si>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</si>
  <si>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</si>
  <si>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</si>
  <si>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</si>
  <si>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</si>
  <si>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</si>
  <si>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</si>
  <si>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</si>
  <si>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</si>
  <si>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</si>
  <si>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</si>
  <si>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</si>
  <si>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</si>
  <si>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</si>
  <si>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</si>
  <si>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</si>
  <si>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</si>
  <si>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</si>
  <si>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</si>
  <si>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</si>
  <si>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</si>
  <si>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</si>
  <si>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</si>
  <si>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</si>
  <si>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</si>
  <si>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</si>
  <si>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</si>
  <si>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</si>
  <si>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</si>
  <si>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</si>
  <si>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</si>
  <si>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</si>
  <si>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</si>
  <si>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</si>
  <si>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</si>
  <si>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</si>
  <si>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</si>
  <si>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</si>
  <si>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</si>
  <si>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</si>
  <si>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</si>
  <si>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</si>
  <si>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</si>
  <si>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</si>
  <si>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</si>
  <si>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</si>
  <si>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</si>
  <si>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</si>
  <si>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</si>
  <si>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</si>
  <si>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</si>
  <si>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</si>
  <si>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</si>
  <si>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</si>
  <si>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</si>
  <si>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</si>
  <si>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</si>
  <si>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</si>
  <si>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</si>
  <si>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</si>
  <si>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</si>
  <si>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</si>
  <si>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</si>
  <si>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</si>
  <si>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</si>
  <si>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</si>
  <si>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</si>
  <si>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</si>
  <si>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</si>
  <si>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</si>
  <si>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</si>
  <si>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</si>
  <si>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</si>
  <si>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</si>
  <si>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</si>
  <si>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</si>
  <si>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</si>
  <si>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</si>
  <si>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</si>
  <si>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</si>
  <si>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</si>
  <si>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</si>
  <si>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</si>
  <si>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</si>
  <si>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</si>
  <si>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</si>
  <si>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</si>
  <si>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</si>
  <si>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</si>
  <si>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</si>
  <si>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</si>
  <si>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</si>
  <si>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</si>
  <si>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</si>
  <si>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</si>
  <si>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</si>
  <si>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</si>
  <si>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</si>
  <si>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</si>
  <si>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</si>
  <si>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</si>
  <si>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</si>
  <si>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</si>
  <si>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</si>
  <si>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</si>
  <si>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</si>
  <si>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</si>
  <si>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</si>
  <si>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</si>
  <si>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</si>
  <si>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</si>
  <si>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</si>
  <si>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</si>
  <si>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</si>
  <si>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</si>
  <si>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</si>
  <si>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</si>
  <si>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</si>
  <si>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</si>
  <si>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</si>
  <si>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</si>
  <si>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</si>
  <si>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</si>
  <si>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</si>
  <si>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</si>
  <si>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</si>
  <si>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</si>
  <si>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</si>
  <si>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</si>
  <si>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</si>
  <si>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</si>
  <si>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</si>
  <si>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</si>
  <si>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</si>
  <si>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</si>
  <si>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</si>
  <si>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</si>
  <si>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</si>
  <si>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</si>
  <si>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</si>
  <si>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</si>
  <si>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</si>
  <si>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</si>
  <si>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</si>
  <si>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</si>
  <si>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</si>
  <si>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</si>
  <si>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</si>
  <si>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</si>
  <si>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</si>
  <si>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</si>
  <si>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</si>
  <si>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</si>
  <si>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</si>
  <si>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</si>
  <si>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</si>
  <si>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</si>
  <si>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</si>
  <si>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</si>
  <si>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</si>
  <si>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</si>
  <si>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</si>
  <si>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</si>
  <si>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</si>
  <si>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</si>
  <si>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</si>
  <si>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</si>
  <si>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</si>
  <si>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</si>
  <si>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</si>
  <si>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</si>
  <si>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</si>
  <si>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</si>
  <si>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</si>
  <si>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</si>
  <si>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</si>
  <si>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</si>
  <si>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</si>
  <si>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</si>
  <si>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</si>
  <si>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</si>
  <si>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</si>
  <si>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</si>
  <si>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</si>
  <si>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</si>
  <si>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</si>
  <si>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</si>
  <si>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</si>
  <si>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</si>
  <si>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</si>
  <si>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</si>
  <si>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</si>
  <si>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</si>
  <si>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</si>
  <si>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</si>
  <si>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</si>
  <si>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</si>
  <si>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</si>
  <si>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</si>
  <si>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</si>
  <si>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</si>
  <si>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</si>
  <si>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</si>
  <si>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</si>
  <si>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</si>
  <si>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</si>
  <si>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</si>
  <si>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</si>
  <si>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</si>
  <si>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</si>
  <si>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</si>
  <si>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</si>
  <si>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</si>
  <si>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</si>
  <si>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</si>
  <si>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</si>
  <si>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</si>
  <si>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</si>
  <si>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</si>
  <si>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</si>
  <si>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</si>
  <si>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</si>
  <si>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</si>
  <si>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</si>
  <si>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</si>
  <si>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</si>
  <si>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</si>
  <si>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</si>
  <si>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</si>
  <si>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</si>
  <si>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</si>
  <si>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</si>
  <si>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</si>
  <si>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</si>
  <si>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</si>
  <si>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</si>
  <si>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</si>
  <si>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</si>
  <si>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</si>
  <si>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</si>
  <si>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</si>
  <si>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</si>
  <si>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</si>
  <si>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</si>
  <si>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</si>
  <si>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</si>
  <si>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</si>
  <si>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</si>
  <si>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</si>
  <si>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</si>
  <si>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</si>
  <si>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</si>
  <si>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</si>
  <si>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</si>
  <si>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</si>
  <si>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</si>
  <si>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</si>
  <si>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</si>
  <si>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</si>
  <si>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</si>
  <si>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</si>
  <si>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</si>
  <si>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</si>
  <si>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</si>
  <si>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</si>
  <si>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</si>
  <si>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</si>
  <si>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</si>
  <si>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</si>
  <si>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</si>
  <si>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</si>
  <si>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</si>
  <si>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</si>
  <si>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</si>
  <si>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</si>
  <si>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</si>
  <si>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</si>
  <si>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</si>
  <si>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</si>
  <si>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</si>
  <si>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</si>
  <si>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</si>
  <si>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</si>
  <si>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</si>
  <si>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</si>
  <si>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</si>
  <si>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</si>
  <si>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</si>
  <si>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</si>
  <si>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</si>
  <si>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</si>
  <si>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</si>
  <si>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</si>
  <si>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</si>
  <si>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</si>
  <si>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</si>
  <si>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</si>
  <si>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</si>
  <si>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</si>
  <si>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</si>
  <si>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</si>
  <si>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</si>
  <si>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</si>
  <si>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</si>
  <si>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</si>
  <si>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</si>
  <si>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</si>
  <si>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</si>
  <si>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</si>
  <si>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</si>
  <si>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</si>
  <si>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</si>
  <si>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</si>
  <si>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</si>
  <si>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</si>
  <si>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</si>
  <si>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</si>
  <si>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</si>
  <si>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</si>
  <si>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</si>
  <si>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</si>
  <si>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</si>
  <si>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</si>
  <si>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</si>
  <si>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</si>
  <si>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</si>
  <si>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</si>
  <si>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</si>
  <si>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</si>
  <si>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</si>
  <si>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</si>
  <si>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</si>
  <si>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</si>
  <si>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</si>
  <si>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</si>
  <si>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</si>
  <si>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</si>
  <si>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</si>
  <si>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</si>
  <si>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</si>
  <si>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</si>
  <si>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</si>
  <si>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</si>
  <si>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</si>
  <si>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</si>
  <si>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</si>
  <si>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</si>
  <si>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</si>
  <si>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</si>
  <si>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</si>
  <si>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</si>
  <si>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</si>
  <si>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</si>
  <si>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</si>
  <si>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</si>
  <si>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</si>
  <si>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</si>
  <si>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</si>
  <si>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</si>
  <si>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</si>
  <si>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</si>
  <si>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</si>
  <si>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</si>
  <si>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</si>
  <si>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</si>
  <si>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</si>
  <si>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</si>
  <si>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</si>
  <si>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</si>
  <si>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</si>
  <si>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</si>
  <si>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</si>
  <si>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</si>
  <si>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</si>
  <si>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</si>
  <si>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</si>
  <si>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</si>
  <si>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</si>
  <si>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</si>
  <si>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</si>
  <si>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</si>
  <si>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</si>
  <si>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</si>
  <si>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</si>
  <si>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</si>
  <si>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</si>
  <si>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</si>
  <si>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</si>
  <si>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</si>
  <si>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</si>
  <si>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</si>
  <si>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</si>
  <si>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</si>
  <si>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</si>
  <si>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</si>
  <si>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</si>
  <si>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</si>
  <si>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</si>
  <si>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</si>
  <si>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</si>
  <si>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</si>
  <si>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</si>
  <si>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</si>
  <si>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</si>
  <si>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</si>
  <si>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</si>
  <si>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</si>
  <si>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</si>
  <si>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</si>
  <si>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</si>
  <si>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</si>
  <si>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</si>
  <si>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</si>
  <si>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</si>
  <si>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</si>
  <si>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</si>
  <si>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</si>
  <si>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</si>
  <si>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</si>
  <si>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</si>
  <si>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</si>
  <si>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</si>
  <si>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</si>
  <si>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</si>
  <si>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</si>
  <si>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</si>
  <si>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</si>
  <si>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</si>
  <si>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</si>
  <si>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</si>
  <si>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</si>
  <si>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</si>
  <si>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</si>
  <si>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</si>
  <si>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</si>
  <si>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</si>
  <si>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</si>
  <si>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</si>
  <si>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</si>
  <si>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</si>
  <si>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</si>
  <si>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</si>
  <si>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</si>
  <si>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</si>
  <si>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</si>
  <si>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</si>
  <si>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</si>
  <si>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</si>
  <si>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</si>
  <si>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</si>
  <si>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</si>
  <si>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</si>
  <si>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</si>
  <si>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</si>
  <si>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</si>
  <si>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</si>
  <si>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</si>
  <si>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</si>
  <si>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</si>
  <si>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</si>
  <si>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</si>
  <si>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</si>
  <si>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</si>
  <si>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</si>
  <si>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</si>
  <si>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</si>
  <si>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</si>
  <si>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</si>
  <si>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</si>
  <si>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</si>
  <si>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</si>
  <si>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</si>
  <si>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</si>
  <si>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</si>
  <si>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</si>
  <si>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</si>
  <si>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</si>
  <si>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</si>
  <si>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</si>
  <si>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</si>
  <si>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</si>
  <si>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</si>
  <si>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</si>
  <si>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</si>
  <si>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</si>
  <si>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</si>
  <si>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</si>
  <si>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</si>
  <si>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</si>
  <si>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</si>
  <si>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</si>
  <si>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</si>
  <si>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</si>
  <si>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</si>
  <si>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</si>
  <si>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</si>
  <si>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</si>
  <si>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</si>
  <si>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</si>
  <si>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</si>
  <si>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</si>
  <si>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</si>
  <si>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</si>
  <si>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</si>
  <si>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</si>
  <si>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</si>
  <si>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</si>
  <si>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</si>
  <si>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</si>
  <si>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</si>
  <si>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</si>
  <si>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</si>
  <si>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</si>
  <si>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</si>
  <si>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</si>
  <si>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</si>
  <si>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</si>
  <si>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</si>
  <si>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</si>
  <si>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</si>
  <si>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</si>
  <si>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</si>
  <si>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</si>
  <si>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</si>
  <si>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</si>
  <si>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</si>
  <si>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</si>
  <si>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</si>
  <si>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</si>
  <si>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</si>
  <si>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</si>
  <si>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</si>
  <si>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</si>
  <si>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</si>
  <si>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</si>
  <si>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</si>
  <si>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</si>
  <si>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</si>
  <si>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</si>
  <si>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</si>
  <si>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</si>
  <si>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</si>
  <si>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</si>
  <si>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</si>
  <si>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</si>
  <si>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</si>
  <si>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</si>
  <si>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</si>
  <si>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</si>
  <si>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</si>
  <si>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</si>
  <si>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</si>
  <si>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</si>
  <si>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</si>
  <si>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</si>
  <si>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</si>
  <si>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</si>
  <si>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</si>
  <si>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</si>
  <si>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</si>
  <si>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</si>
  <si>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</si>
  <si>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</si>
  <si>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</si>
  <si>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</si>
  <si>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</si>
  <si>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</si>
  <si>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</si>
  <si>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</si>
  <si>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</si>
  <si>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</si>
  <si>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</si>
  <si>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</si>
  <si>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</si>
  <si>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</si>
  <si>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</si>
  <si>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</si>
  <si>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</si>
  <si>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</si>
  <si>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</si>
  <si>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</si>
  <si>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</si>
  <si>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</si>
  <si>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</si>
  <si>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</si>
  <si>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</si>
  <si>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</si>
  <si>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</si>
  <si>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</si>
  <si>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</si>
  <si>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</si>
  <si>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</si>
  <si>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</si>
  <si>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</si>
  <si>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</si>
  <si>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</si>
  <si>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</si>
  <si>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</si>
  <si>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</si>
  <si>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</si>
  <si>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</si>
  <si>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</si>
  <si>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</si>
  <si>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</si>
  <si>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</si>
  <si>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</si>
  <si>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</si>
  <si>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</si>
  <si>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</si>
  <si>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</si>
  <si>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</si>
  <si>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</si>
  <si>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</si>
  <si>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</si>
  <si>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</si>
  <si>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</si>
  <si>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</si>
  <si>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</si>
  <si>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</si>
  <si>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</si>
  <si>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</si>
  <si>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</si>
  <si>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</si>
  <si>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</si>
  <si>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</si>
  <si>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</si>
  <si>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</si>
  <si>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</si>
  <si>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</si>
  <si>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</si>
  <si>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</si>
  <si>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</si>
  <si>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</si>
  <si>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</si>
  <si>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</si>
  <si>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</si>
  <si>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</si>
  <si>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</si>
  <si>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</si>
  <si>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</si>
  <si>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</si>
  <si>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</si>
  <si>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</si>
  <si>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</si>
  <si>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</si>
  <si>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</si>
  <si>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</si>
  <si>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</si>
  <si>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</si>
  <si>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</si>
  <si>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</si>
  <si>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</si>
  <si>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</si>
  <si>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</si>
  <si>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</si>
  <si>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</si>
  <si>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</si>
  <si>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</si>
  <si>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</si>
  <si>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</si>
  <si>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</si>
  <si>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</si>
  <si>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</si>
  <si>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</si>
  <si>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</si>
  <si>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</si>
  <si>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</si>
  <si>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</si>
  <si>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</si>
  <si>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</si>
  <si>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</si>
  <si>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</si>
  <si>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</si>
  <si>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</si>
  <si>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</si>
  <si>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</si>
  <si>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</si>
  <si>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</si>
  <si>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</si>
  <si>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</si>
  <si>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</si>
  <si>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</si>
  <si>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</si>
  <si>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</si>
  <si>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</si>
  <si>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</si>
  <si>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</si>
  <si>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</si>
  <si>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</si>
  <si>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</si>
  <si>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</si>
  <si>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</si>
  <si>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</si>
  <si>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</si>
  <si>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</si>
  <si>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</si>
  <si>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</si>
  <si>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</si>
  <si>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</si>
  <si>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</si>
  <si>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</si>
  <si>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</si>
  <si>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</si>
  <si>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</si>
  <si>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</si>
  <si>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</si>
  <si>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</si>
  <si>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</si>
  <si>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</si>
  <si>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</si>
  <si>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</si>
  <si>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</si>
  <si>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</si>
  <si>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</si>
  <si>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</si>
  <si>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</si>
  <si>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</si>
  <si>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</si>
  <si>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</si>
  <si>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</si>
  <si>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</si>
  <si>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</si>
  <si>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</si>
  <si>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</si>
  <si>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</si>
  <si>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</si>
  <si>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</si>
  <si>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</si>
  <si>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</si>
  <si>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</si>
  <si>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</si>
  <si>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</si>
  <si>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</si>
  <si>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</si>
  <si>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</si>
  <si>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</si>
  <si>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</si>
  <si>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</si>
  <si>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</si>
  <si>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</si>
  <si>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</si>
  <si>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</si>
  <si>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</si>
  <si>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</si>
  <si>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</si>
  <si>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</si>
  <si>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</si>
  <si>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</si>
  <si>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</si>
  <si>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</si>
  <si>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</si>
  <si>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</si>
  <si>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</si>
  <si>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</si>
  <si>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</si>
  <si>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</si>
  <si>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</si>
  <si>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</si>
  <si>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</si>
  <si>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</si>
  <si>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</si>
  <si>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</si>
  <si>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</si>
  <si>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</si>
  <si>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</si>
  <si>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</si>
  <si>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</si>
  <si>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</si>
  <si>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</si>
  <si>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</si>
  <si>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</si>
  <si>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</si>
  <si>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</si>
  <si>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</si>
  <si>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</si>
  <si>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</si>
  <si>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</si>
  <si>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</si>
  <si>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</si>
  <si>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</si>
  <si>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</si>
  <si>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</si>
  <si>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</si>
  <si>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</si>
  <si>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</si>
  <si>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</si>
  <si>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</si>
  <si>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</si>
  <si>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</si>
  <si>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</si>
  <si>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</si>
  <si>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</si>
  <si>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</si>
  <si>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</si>
  <si>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</si>
  <si>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</si>
  <si>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</si>
  <si>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</si>
  <si>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</si>
  <si>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</si>
  <si>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</si>
  <si>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</si>
  <si>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</si>
  <si>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</si>
  <si>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</si>
  <si>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</si>
  <si>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</si>
  <si>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</si>
  <si>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</si>
  <si>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</si>
  <si>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</si>
  <si>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</si>
  <si>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</si>
  <si>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</si>
  <si>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</si>
  <si>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</si>
  <si>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</si>
  <si>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</si>
  <si>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</si>
  <si>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</si>
  <si>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</si>
  <si>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</si>
  <si>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</si>
  <si>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</si>
  <si>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</si>
  <si>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</si>
  <si>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</si>
  <si>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</si>
  <si>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</si>
  <si>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</si>
  <si>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</si>
  <si>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</si>
  <si>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</si>
  <si>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</si>
  <si>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</si>
  <si>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</si>
  <si>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</si>
  <si>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</si>
  <si>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</si>
  <si>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</si>
  <si>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</si>
  <si>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</si>
  <si>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</si>
  <si>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</si>
  <si>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</si>
  <si>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</si>
  <si>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</si>
  <si>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</si>
  <si>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</si>
  <si>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</si>
  <si>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</si>
  <si>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</si>
  <si>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</si>
  <si>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</si>
  <si>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</si>
  <si>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</si>
  <si>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</si>
  <si>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</si>
  <si>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</si>
  <si>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</si>
  <si>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</si>
  <si>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</si>
  <si>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</si>
  <si>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</si>
  <si>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</si>
  <si>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</si>
  <si>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</si>
  <si>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</si>
  <si>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</si>
  <si>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</si>
  <si>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</si>
  <si>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</si>
  <si>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</si>
  <si>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</si>
  <si>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</si>
  <si>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</si>
  <si>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</si>
  <si>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</si>
  <si>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</si>
  <si>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</si>
  <si>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</si>
  <si>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</si>
  <si>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</si>
  <si>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</si>
  <si>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</si>
  <si>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</si>
  <si>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</si>
  <si>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</si>
  <si>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</si>
  <si>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</si>
  <si>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</si>
  <si>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</si>
  <si>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</si>
  <si>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</si>
  <si>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</si>
  <si>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</si>
  <si>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</si>
  <si>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</si>
  <si>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</si>
  <si>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</si>
  <si>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</si>
  <si>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</si>
  <si>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</si>
  <si>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</si>
  <si>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</si>
  <si>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</si>
  <si>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</si>
  <si>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</si>
  <si>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</si>
  <si>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</si>
  <si>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</si>
  <si>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</si>
  <si>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</si>
  <si>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</si>
  <si>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</si>
  <si>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</si>
  <si>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</si>
  <si>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</si>
  <si>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</si>
  <si>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</si>
  <si>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</si>
  <si>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</si>
  <si>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</si>
  <si>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</si>
  <si>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</si>
  <si>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</si>
  <si>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</si>
  <si>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</si>
  <si>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</si>
  <si>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</si>
  <si>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</si>
  <si>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</si>
  <si>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</si>
  <si>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</si>
  <si>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</si>
  <si>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</si>
  <si>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</si>
  <si>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</si>
  <si>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</si>
  <si>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</si>
  <si>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</si>
  <si>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</si>
  <si>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</si>
  <si>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</si>
  <si>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</si>
  <si>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</si>
  <si>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</si>
  <si>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</si>
  <si>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</si>
  <si>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</si>
  <si>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</si>
  <si>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</si>
  <si>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</si>
  <si>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</si>
  <si>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</si>
  <si>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</si>
  <si>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</si>
  <si>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</si>
  <si>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</si>
  <si>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</si>
  <si>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</si>
  <si>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</si>
  <si>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</si>
  <si>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</si>
  <si>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</si>
  <si>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</si>
  <si>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</si>
  <si>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</si>
  <si>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</si>
  <si>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</si>
  <si>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</si>
  <si>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</si>
  <si>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</si>
  <si>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</si>
  <si>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</si>
  <si>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</si>
  <si>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</si>
  <si>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</si>
  <si>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</si>
  <si>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</si>
  <si>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</si>
  <si>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</si>
  <si>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</si>
  <si>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</si>
  <si>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</si>
  <si>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</si>
  <si>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</si>
  <si>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</si>
  <si>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</si>
  <si>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</si>
  <si>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</si>
  <si>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</si>
  <si>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</si>
  <si>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</si>
  <si>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</si>
  <si>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</si>
  <si>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</si>
  <si>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</si>
  <si>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</si>
  <si>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</si>
  <si>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</si>
  <si>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</si>
  <si>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</si>
  <si>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</si>
  <si>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</si>
  <si>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</si>
  <si>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</si>
  <si>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</si>
  <si>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</si>
  <si>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</si>
  <si>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</si>
  <si>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</si>
  <si>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</si>
  <si>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</si>
  <si>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</si>
  <si>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</si>
  <si>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</si>
  <si>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</si>
  <si>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</si>
  <si>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</si>
  <si>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</si>
  <si>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</si>
  <si>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</si>
  <si>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</si>
  <si>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</si>
  <si>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</si>
  <si>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</si>
  <si>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</si>
  <si>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</si>
  <si>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</si>
  <si>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</si>
  <si>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</si>
  <si>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</si>
  <si>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</si>
  <si>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</si>
  <si>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</si>
  <si>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</si>
  <si>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</si>
  <si>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</si>
  <si>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</si>
  <si>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</si>
  <si>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</si>
  <si>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</si>
  <si>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</si>
  <si>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</si>
  <si>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</si>
  <si>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</si>
  <si>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</si>
  <si>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</si>
  <si>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</si>
  <si>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</si>
  <si>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</si>
  <si>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</si>
  <si>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</si>
  <si>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</si>
  <si>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</si>
  <si>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</si>
  <si>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</si>
  <si>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</si>
  <si>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</si>
  <si>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</si>
  <si>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</si>
  <si>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</si>
  <si>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</si>
  <si>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</si>
  <si>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</si>
  <si>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</si>
  <si>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</si>
  <si>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</si>
  <si>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</si>
  <si>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</si>
  <si>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</si>
  <si>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</si>
  <si>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</si>
  <si>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</si>
  <si>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</si>
  <si>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</si>
  <si>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</si>
  <si>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</si>
  <si>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</si>
  <si>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</si>
  <si>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</si>
  <si>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</si>
  <si>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</si>
  <si>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</si>
  <si>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</si>
  <si>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</si>
  <si>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</si>
  <si>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</si>
  <si>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</si>
  <si>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</si>
  <si>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</si>
  <si>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</si>
  <si>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</si>
  <si>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</si>
  <si>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</si>
  <si>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</si>
  <si>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</si>
  <si>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</si>
  <si>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</si>
  <si>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</si>
  <si>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</si>
  <si>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</si>
  <si>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</si>
  <si>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</si>
  <si>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</si>
  <si>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</si>
  <si>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</si>
  <si>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</si>
  <si>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</si>
  <si>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</si>
  <si>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</si>
  <si>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</si>
  <si>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</si>
  <si>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</si>
  <si>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</si>
  <si>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</si>
  <si>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</si>
  <si>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</si>
  <si>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</si>
  <si>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</si>
  <si>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</si>
  <si>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</si>
  <si>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</si>
  <si>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</si>
  <si>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</si>
  <si>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</si>
  <si>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</si>
  <si>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</si>
  <si>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</si>
  <si>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</si>
  <si>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</si>
  <si>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</si>
  <si>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</si>
  <si>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</si>
  <si>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</si>
  <si>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</si>
  <si>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</si>
  <si>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</si>
  <si>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</si>
  <si>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</si>
  <si>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</si>
  <si>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</si>
  <si>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</si>
  <si>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</si>
  <si>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</si>
  <si>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</si>
  <si>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</si>
  <si>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</si>
  <si>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</si>
  <si>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</si>
  <si>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</si>
  <si>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</si>
  <si>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</si>
  <si>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</si>
  <si>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</si>
  <si>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</si>
  <si>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</si>
  <si>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</si>
  <si>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</si>
  <si>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</si>
  <si>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</si>
  <si>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</si>
  <si>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</si>
  <si>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</si>
  <si>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</si>
  <si>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</si>
  <si>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</si>
  <si>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</si>
  <si>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</si>
  <si>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</si>
  <si>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</si>
  <si>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</si>
  <si>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</si>
  <si>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</si>
  <si>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</si>
  <si>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</si>
  <si>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</si>
  <si>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</si>
  <si>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</si>
  <si>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</si>
  <si>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</si>
  <si>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</si>
  <si>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</si>
  <si>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</si>
  <si>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</si>
  <si>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</si>
  <si>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</si>
  <si>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</si>
  <si>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</si>
  <si>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</si>
  <si>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</si>
  <si>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</si>
  <si>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</si>
  <si>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</si>
  <si>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</si>
  <si>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</si>
  <si>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</si>
  <si>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</si>
  <si>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</si>
  <si>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</si>
  <si>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</si>
  <si>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</si>
  <si>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</si>
  <si>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</si>
  <si>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</si>
  <si>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</si>
  <si>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</si>
  <si>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</si>
  <si>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</si>
  <si>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</si>
  <si>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</si>
  <si>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</si>
  <si>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</si>
  <si>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</si>
  <si>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</si>
  <si>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</si>
  <si>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</si>
  <si>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</si>
  <si>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</si>
  <si>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</si>
  <si>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</si>
  <si>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</si>
  <si>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</si>
  <si>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</si>
  <si>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</si>
  <si>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</si>
  <si>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</si>
  <si>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</si>
  <si>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</si>
  <si>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</si>
  <si>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</si>
  <si>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</si>
  <si>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</si>
  <si>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</si>
  <si>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</si>
  <si>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</si>
  <si>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</si>
  <si>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</si>
  <si>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</si>
  <si>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</si>
  <si>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</si>
  <si>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</si>
  <si>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</si>
  <si>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</si>
  <si>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</si>
  <si>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</si>
  <si>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</si>
  <si>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</si>
  <si>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</si>
  <si>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</si>
  <si>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</si>
  <si>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</si>
  <si>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</si>
  <si>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</si>
  <si>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</si>
  <si>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</si>
  <si>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</si>
  <si>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</si>
  <si>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</si>
  <si>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</si>
  <si>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</si>
  <si>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</si>
  <si>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</si>
  <si>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</si>
  <si>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</si>
  <si>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</si>
  <si>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</si>
  <si>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</si>
  <si>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</si>
  <si>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</si>
  <si>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</si>
  <si>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</si>
  <si>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</si>
  <si>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</si>
  <si>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</si>
  <si>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</si>
  <si>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</si>
  <si>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</si>
  <si>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</si>
  <si>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</si>
  <si>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</si>
  <si>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</si>
  <si>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</si>
  <si>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</si>
  <si>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</si>
  <si>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</si>
  <si>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</si>
  <si>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</si>
  <si>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</si>
  <si>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</si>
  <si>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</si>
  <si>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</si>
  <si>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</si>
  <si>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</si>
  <si>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</si>
  <si>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</si>
  <si>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</si>
  <si>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</si>
  <si>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</si>
  <si>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</si>
  <si>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</si>
  <si>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</si>
  <si>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</si>
  <si>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</si>
  <si>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</si>
  <si>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</si>
  <si>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</si>
  <si>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</si>
  <si>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</si>
  <si>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</si>
  <si>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</si>
  <si>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</si>
  <si>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</si>
  <si>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</si>
  <si>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</si>
  <si>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</si>
  <si>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</si>
  <si>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</si>
  <si>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</si>
  <si>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</si>
  <si>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</si>
  <si>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</si>
  <si>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</si>
  <si>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</si>
  <si>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</si>
  <si>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</si>
  <si>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</si>
  <si>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</si>
  <si>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</si>
  <si>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</si>
  <si>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</si>
  <si>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</si>
  <si>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</si>
  <si>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</si>
  <si>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</si>
  <si>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</si>
  <si>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</si>
  <si>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</si>
  <si>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</si>
  <si>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</si>
  <si>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</si>
  <si>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</si>
  <si>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</si>
  <si>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</si>
  <si>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</si>
  <si>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</si>
  <si>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</si>
  <si>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</si>
  <si>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</si>
  <si>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</si>
  <si>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</si>
  <si>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</si>
  <si>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</si>
  <si>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</si>
  <si>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</si>
  <si>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</si>
  <si>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</si>
  <si>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</si>
  <si>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</si>
  <si>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</si>
  <si>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</si>
  <si>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</si>
  <si>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</si>
  <si>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</si>
  <si>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</si>
  <si>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</si>
  <si>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</si>
  <si>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</si>
  <si>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</si>
  <si>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</si>
  <si>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</si>
  <si>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</si>
  <si>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</si>
  <si>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</si>
  <si>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</si>
  <si>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</si>
  <si>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</si>
  <si>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</si>
  <si>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</si>
  <si>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</si>
  <si>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</si>
  <si>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</si>
  <si>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</si>
  <si>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</si>
  <si>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</si>
  <si>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</si>
  <si>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</si>
  <si>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</si>
  <si>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</si>
  <si>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</si>
  <si>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</si>
  <si>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</si>
  <si>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</si>
  <si>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</si>
  <si>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</si>
  <si>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</si>
  <si>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</si>
  <si>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</si>
  <si>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</si>
  <si>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</si>
  <si>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</si>
  <si>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</si>
  <si>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</si>
  <si>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</si>
  <si>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</si>
  <si>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</si>
  <si>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</si>
  <si>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</si>
  <si>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</si>
  <si>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</si>
  <si>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</si>
  <si>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</si>
  <si>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</si>
  <si>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</si>
  <si>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</si>
  <si>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</si>
  <si>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</si>
  <si>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</si>
  <si>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</si>
  <si>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</si>
  <si>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</si>
  <si>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</si>
  <si>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</si>
  <si>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</si>
  <si>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</si>
  <si>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</si>
  <si>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</si>
  <si>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</si>
  <si>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</si>
  <si>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</si>
  <si>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</si>
  <si>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</si>
  <si>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</si>
  <si>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</si>
  <si>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</si>
  <si>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</si>
  <si>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</si>
  <si>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</si>
  <si>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</si>
  <si>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</si>
  <si>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</si>
  <si>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</si>
  <si>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</si>
  <si>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</si>
  <si>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</si>
  <si>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</si>
  <si>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</si>
  <si>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</si>
  <si>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</si>
  <si>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</si>
  <si>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</si>
  <si>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</si>
  <si>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</si>
  <si>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</si>
  <si>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</si>
  <si>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</si>
  <si>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</si>
  <si>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</si>
  <si>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</si>
  <si>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</si>
  <si>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</si>
  <si>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</si>
  <si>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</si>
  <si>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</si>
  <si>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</si>
  <si>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</si>
  <si>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</si>
  <si>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</si>
  <si>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</si>
  <si>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</si>
  <si>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</si>
  <si>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</si>
  <si>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</si>
  <si>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</si>
  <si>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</si>
  <si>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</si>
  <si>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</si>
  <si>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</si>
  <si>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</si>
  <si>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</si>
  <si>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</si>
  <si>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</si>
  <si>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</si>
  <si>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</si>
  <si>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</si>
  <si>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</si>
  <si>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</si>
  <si>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</si>
  <si>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</si>
  <si>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</si>
  <si>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</si>
  <si>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</si>
  <si>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</si>
  <si>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</si>
  <si>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</si>
  <si>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</si>
  <si>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</si>
  <si>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</si>
  <si>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</si>
  <si>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</si>
  <si>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</si>
  <si>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</si>
  <si>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</si>
  <si>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</si>
  <si>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</si>
  <si>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</si>
  <si>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</si>
  <si>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</si>
  <si>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</si>
  <si>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</si>
  <si>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</si>
  <si>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</si>
  <si>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</si>
  <si>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</si>
  <si>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</si>
  <si>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</si>
  <si>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</si>
  <si>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</si>
  <si>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</si>
  <si>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</si>
  <si>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</si>
  <si>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</si>
  <si>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</si>
  <si>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</si>
  <si>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</si>
  <si>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</si>
  <si>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</si>
  <si>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</si>
  <si>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</si>
  <si>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</si>
  <si>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</si>
  <si>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</si>
  <si>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</si>
  <si>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</si>
  <si>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</si>
  <si>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</si>
  <si>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</si>
  <si>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</si>
  <si>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</si>
  <si>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</si>
  <si>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</si>
  <si>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</si>
  <si>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</si>
  <si>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</si>
  <si>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</si>
  <si>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</si>
  <si>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</si>
  <si>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</si>
  <si>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</si>
  <si>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</si>
  <si>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</si>
  <si>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</si>
  <si>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</si>
  <si>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</si>
  <si>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</si>
  <si>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</si>
  <si>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</si>
  <si>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</si>
  <si>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</si>
  <si>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</si>
  <si>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</si>
  <si>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</si>
  <si>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</si>
  <si>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</si>
  <si>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</si>
  <si>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</si>
  <si>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</si>
  <si>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</si>
  <si>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</si>
  <si>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</si>
  <si>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</si>
  <si>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</si>
  <si>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</si>
  <si>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</si>
  <si>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</si>
  <si>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</si>
  <si>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</si>
  <si>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</si>
  <si>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</si>
  <si>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</si>
  <si>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</si>
  <si>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</si>
  <si>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</si>
  <si>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</si>
  <si>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</si>
  <si>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</si>
  <si>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</si>
  <si>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</si>
  <si>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</si>
  <si>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</si>
  <si>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</si>
  <si>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</si>
  <si>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</si>
  <si>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</si>
  <si>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</si>
  <si>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</si>
  <si>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</si>
  <si>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</si>
  <si>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</si>
  <si>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</si>
  <si>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</si>
  <si>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</si>
  <si>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</si>
  <si>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</si>
  <si>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</si>
  <si>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</si>
  <si>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</si>
  <si>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</si>
  <si>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</si>
  <si>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</si>
  <si>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</si>
  <si>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</si>
  <si>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</si>
  <si>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</si>
  <si>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</si>
  <si>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</si>
  <si>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</si>
  <si>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</si>
  <si>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</si>
  <si>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</si>
  <si>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</si>
  <si>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</si>
  <si>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</si>
  <si>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</si>
  <si>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</si>
  <si>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</si>
  <si>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</si>
  <si>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</si>
  <si>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</si>
  <si>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</si>
  <si>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</si>
  <si>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</si>
  <si>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</si>
  <si>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</si>
  <si>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</si>
  <si>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</si>
  <si>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</si>
  <si>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</si>
  <si>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</si>
  <si>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</si>
  <si>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</si>
  <si>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</si>
  <si>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</si>
  <si>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</si>
  <si>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</si>
  <si>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</si>
  <si>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</si>
  <si>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</si>
  <si>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</si>
  <si>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</si>
  <si>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</si>
  <si>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</si>
  <si>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</si>
  <si>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</si>
  <si>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</si>
  <si>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</si>
  <si>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</si>
  <si>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</si>
  <si>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</si>
  <si>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</si>
  <si>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</si>
  <si>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</si>
  <si>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</si>
  <si>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</si>
  <si>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</si>
  <si>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</si>
  <si>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</si>
  <si>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</si>
  <si>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</si>
  <si>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</si>
  <si>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</si>
  <si>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</si>
  <si>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</si>
  <si>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</si>
  <si>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</si>
  <si>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</si>
  <si>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</si>
  <si>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</si>
  <si>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</si>
  <si>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</si>
  <si>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</si>
  <si>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</si>
  <si>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</si>
  <si>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</si>
  <si>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</si>
  <si>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</si>
  <si>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</si>
  <si>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</si>
  <si>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</si>
  <si>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</si>
  <si>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</si>
  <si>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</si>
  <si>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</si>
  <si>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</si>
  <si>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</si>
  <si>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</si>
  <si>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</si>
  <si>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</si>
  <si>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</si>
  <si>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</si>
  <si>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</si>
  <si>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</si>
  <si>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</si>
  <si>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</si>
  <si>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</si>
  <si>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</si>
  <si>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</si>
  <si>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</si>
  <si>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</si>
  <si>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</si>
  <si>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</si>
  <si>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</si>
  <si>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</si>
  <si>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</si>
  <si>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</si>
  <si>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</si>
  <si>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</si>
  <si>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</si>
  <si>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</si>
  <si>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</si>
  <si>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</si>
  <si>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</si>
  <si>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</si>
  <si>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</si>
  <si>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</si>
  <si>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</si>
  <si>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</si>
  <si>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</si>
  <si>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</si>
  <si>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</si>
  <si>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</si>
  <si>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</si>
  <si>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</si>
  <si>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</si>
  <si>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</si>
  <si>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</si>
  <si>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</si>
  <si>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</si>
  <si>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</si>
  <si>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</si>
  <si>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</si>
  <si>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</si>
  <si>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</si>
  <si>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</si>
  <si>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</si>
  <si>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</si>
  <si>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</si>
  <si>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</si>
  <si>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</si>
  <si>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</si>
  <si>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</si>
  <si>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</si>
  <si>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</si>
  <si>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</si>
  <si>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</si>
  <si>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</si>
  <si>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</si>
  <si>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</si>
  <si>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</si>
  <si>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</si>
  <si>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</si>
  <si>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</si>
  <si>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</si>
  <si>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</si>
  <si>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</si>
  <si>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</si>
  <si>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</si>
  <si>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</si>
  <si>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</si>
  <si>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</si>
  <si>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</si>
  <si>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</si>
  <si>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</si>
  <si>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</si>
  <si>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</si>
  <si>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</si>
  <si>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</si>
  <si>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</si>
  <si>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</si>
  <si>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</si>
  <si>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</si>
  <si>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</si>
  <si>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</si>
  <si>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</si>
  <si>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</si>
  <si>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</si>
  <si>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</si>
  <si>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</si>
  <si>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</si>
  <si>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</si>
  <si>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</si>
  <si>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</si>
  <si>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</si>
  <si>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</si>
  <si>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</si>
  <si>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</si>
  <si>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</si>
  <si>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</si>
  <si>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</si>
  <si>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</si>
  <si>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</si>
  <si>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</si>
  <si>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</si>
  <si>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</si>
  <si>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</si>
  <si>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</si>
  <si>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</si>
  <si>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</si>
  <si>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</si>
  <si>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</si>
  <si>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</si>
  <si>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</si>
  <si>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</si>
  <si>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</si>
  <si>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</si>
  <si>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</si>
  <si>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</si>
  <si>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</si>
  <si>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</si>
  <si>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</si>
  <si>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</si>
  <si>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</si>
  <si>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</si>
  <si>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</si>
  <si>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</si>
  <si>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</si>
  <si>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</si>
  <si>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</si>
  <si>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</si>
  <si>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</si>
  <si>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</si>
  <si>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</si>
  <si>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</si>
  <si>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</si>
  <si>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</si>
  <si>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</si>
  <si>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</si>
  <si>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</si>
  <si>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</si>
  <si>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</si>
  <si>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</si>
  <si>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</si>
  <si>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</si>
  <si>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</si>
  <si>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</si>
  <si>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</si>
  <si>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</si>
  <si>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</si>
  <si>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</si>
  <si>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</si>
  <si>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</si>
  <si>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</si>
  <si>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</si>
  <si>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</si>
  <si>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</si>
  <si>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</si>
  <si>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</si>
  <si>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</si>
  <si>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</si>
  <si>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</si>
  <si>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</si>
  <si>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</si>
  <si>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</si>
  <si>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</si>
  <si>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</si>
  <si>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</si>
  <si>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</si>
  <si>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</si>
  <si>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</si>
  <si>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</si>
  <si>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</si>
  <si>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</si>
  <si>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</si>
  <si>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</si>
  <si>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</si>
  <si>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</si>
  <si>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</si>
  <si>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</si>
  <si>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</si>
  <si>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</si>
  <si>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</si>
  <si>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</si>
  <si>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</si>
  <si>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</si>
  <si>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</si>
  <si>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</si>
  <si>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</si>
  <si>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</si>
  <si>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</si>
  <si>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</si>
  <si>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</si>
  <si>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</si>
  <si>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</si>
  <si>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</si>
  <si>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</si>
  <si>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</si>
  <si>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</si>
  <si>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</si>
  <si>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</si>
  <si>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</si>
  <si>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</si>
  <si>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</si>
  <si>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</si>
  <si>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</si>
  <si>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</si>
  <si>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</si>
  <si>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</si>
  <si>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</si>
  <si>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</si>
  <si>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</si>
  <si>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</si>
  <si>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</si>
  <si>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</si>
  <si>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</si>
  <si>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</si>
  <si>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</si>
  <si>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</si>
  <si>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</si>
  <si>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</si>
  <si>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</si>
  <si>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</si>
  <si>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</si>
  <si>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</si>
  <si>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</si>
  <si>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</si>
  <si>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</si>
  <si>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</si>
  <si>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</si>
  <si>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</si>
  <si>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</si>
  <si>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</si>
  <si>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</si>
  <si>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</si>
  <si>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</si>
  <si>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</si>
  <si>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</si>
  <si>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</si>
  <si>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</si>
  <si>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</si>
  <si>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</si>
  <si>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</si>
  <si>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</si>
  <si>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</si>
  <si>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</si>
  <si>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</si>
  <si>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</si>
  <si>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</si>
  <si>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</si>
  <si>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</si>
  <si>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</si>
  <si>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</si>
  <si>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</si>
  <si>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</si>
  <si>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</si>
  <si>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</si>
  <si>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</si>
  <si>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</si>
  <si>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</si>
  <si>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</si>
  <si>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</si>
  <si>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</si>
  <si>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</si>
  <si>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</si>
  <si>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</si>
  <si>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</si>
  <si>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</si>
  <si>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</si>
  <si>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</si>
  <si>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</si>
  <si>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</si>
  <si>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</si>
  <si>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</si>
  <si>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</si>
  <si>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</si>
  <si>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</si>
  <si>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</si>
  <si>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</si>
  <si>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</si>
  <si>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</si>
  <si>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</si>
  <si>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</si>
  <si>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</si>
  <si>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</si>
  <si>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</si>
  <si>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</si>
  <si>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</si>
  <si>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</si>
  <si>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</si>
  <si>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</si>
  <si>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</si>
  <si>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</si>
  <si>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</si>
  <si>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</si>
  <si>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</si>
  <si>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</si>
  <si>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</si>
  <si>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</si>
  <si>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</si>
  <si>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</si>
  <si>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</si>
  <si>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</si>
  <si>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</si>
  <si>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</si>
  <si>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</si>
  <si>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</si>
  <si>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</si>
  <si>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</si>
  <si>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</si>
  <si>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</si>
  <si>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</si>
  <si>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</si>
  <si>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</si>
  <si>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</si>
  <si>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</si>
  <si>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</si>
  <si>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</si>
  <si>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</si>
  <si>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</si>
  <si>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</si>
  <si>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</si>
  <si>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</si>
  <si>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</si>
  <si>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</si>
  <si>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</si>
  <si>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</si>
  <si>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</si>
  <si>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</si>
  <si>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</si>
  <si>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</si>
  <si>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</si>
  <si>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</si>
  <si>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</si>
  <si>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</si>
  <si>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</si>
  <si>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</si>
  <si>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</si>
  <si>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</si>
  <si>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</si>
  <si>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</si>
  <si>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</si>
  <si>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</si>
  <si>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</si>
  <si>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</si>
  <si>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</si>
  <si>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</si>
  <si>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</si>
  <si>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</si>
  <si>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</si>
  <si>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</si>
  <si>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</si>
  <si>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</si>
  <si>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</si>
  <si>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</si>
  <si>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</si>
  <si>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</si>
  <si>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</si>
  <si>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</si>
  <si>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</si>
  <si>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</si>
  <si>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</si>
  <si>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</si>
  <si>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</si>
  <si>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</si>
  <si>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</si>
  <si>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</si>
  <si>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</si>
  <si>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</si>
  <si>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</si>
  <si>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</si>
  <si>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</si>
  <si>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</si>
  <si>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</si>
  <si>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</si>
  <si>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</si>
  <si>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</si>
  <si>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</si>
  <si>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</si>
  <si>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</si>
  <si>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</si>
  <si>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</si>
  <si>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</si>
  <si>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</si>
  <si>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</si>
  <si>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</si>
  <si>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</si>
  <si>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</si>
  <si>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</si>
  <si>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</si>
  <si>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</si>
  <si>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</si>
  <si>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</si>
  <si>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</si>
  <si>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</si>
  <si>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</si>
  <si>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</si>
  <si>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</si>
  <si>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</si>
  <si>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</si>
  <si>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</si>
  <si>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</si>
  <si>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</si>
  <si>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</si>
  <si>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</si>
  <si>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</si>
  <si>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</si>
  <si>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</si>
  <si>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</si>
  <si>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</si>
  <si>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</si>
  <si>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</si>
  <si>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</si>
  <si>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</si>
  <si>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</si>
  <si>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</si>
  <si>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</si>
  <si>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</si>
  <si>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</si>
  <si>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</si>
  <si>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</si>
  <si>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</si>
  <si>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</si>
  <si>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</si>
  <si>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</si>
  <si>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</si>
  <si>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</si>
  <si>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</si>
  <si>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</si>
  <si>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</si>
  <si>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</si>
  <si>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</si>
  <si>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</si>
  <si>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</si>
  <si>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</si>
  <si>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</si>
  <si>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</si>
  <si>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</si>
  <si>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</si>
  <si>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</si>
  <si>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</si>
  <si>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</si>
  <si>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</si>
  <si>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</si>
  <si>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</si>
  <si>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</si>
  <si>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</si>
  <si>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</si>
  <si>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</si>
  <si>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</si>
  <si>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</si>
  <si>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</si>
  <si>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</si>
  <si>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</si>
  <si>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</si>
  <si>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</si>
  <si>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</si>
  <si>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</si>
  <si>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</si>
  <si>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</si>
  <si>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</si>
  <si>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</si>
  <si>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</si>
  <si>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</si>
  <si>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</si>
  <si>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</si>
  <si>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</si>
  <si>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</si>
  <si>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</si>
  <si>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</si>
  <si>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</si>
  <si>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</si>
  <si>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</si>
  <si>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</si>
  <si>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</si>
  <si>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</si>
  <si>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</si>
  <si>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</si>
  <si>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</si>
  <si>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</si>
  <si>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</si>
  <si>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</si>
  <si>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</si>
  <si>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</si>
  <si>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</si>
  <si>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</si>
  <si>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</si>
  <si>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</si>
  <si>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</si>
  <si>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</si>
  <si>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</si>
  <si>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</si>
  <si>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</si>
  <si>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</si>
  <si>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</si>
  <si>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</si>
  <si>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</si>
  <si>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</si>
  <si>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</si>
  <si>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</si>
  <si>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</si>
  <si>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</si>
  <si>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</si>
  <si>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</si>
  <si>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</si>
  <si>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</si>
  <si>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</si>
  <si>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</si>
  <si>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</si>
  <si>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</si>
  <si>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</si>
  <si>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</si>
  <si>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</si>
  <si>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</si>
  <si>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</si>
  <si>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</si>
  <si>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</si>
  <si>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</si>
  <si>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</si>
  <si>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</si>
  <si>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</si>
  <si>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</si>
  <si>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</si>
  <si>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</si>
  <si>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</si>
  <si>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</si>
  <si>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</si>
  <si>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</si>
  <si>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</si>
  <si>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</si>
  <si>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</si>
  <si>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</si>
  <si>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</si>
  <si>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</si>
  <si>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</si>
  <si>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</si>
  <si>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</si>
  <si>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</si>
  <si>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</si>
  <si>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</si>
  <si>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</si>
  <si>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</si>
  <si>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</si>
  <si>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</si>
  <si>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</si>
  <si>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</si>
  <si>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</si>
  <si>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</si>
  <si>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</si>
  <si>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</si>
  <si>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</si>
  <si>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</si>
  <si>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</si>
  <si>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</si>
  <si>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</si>
  <si>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</si>
  <si>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</si>
  <si>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</si>
  <si>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</si>
  <si>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</si>
  <si>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</si>
  <si>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</si>
  <si>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</si>
  <si>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</si>
  <si>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</si>
  <si>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</si>
  <si>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</si>
  <si>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</si>
  <si>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</si>
  <si>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</si>
  <si>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</si>
  <si>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</si>
  <si>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</si>
  <si>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</si>
  <si>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</si>
  <si>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</si>
  <si>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</si>
  <si>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</si>
  <si>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</si>
  <si>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</si>
  <si>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</si>
  <si>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</si>
  <si>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</si>
  <si>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</si>
  <si>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</si>
  <si>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</si>
  <si>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</si>
  <si>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</si>
  <si>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</si>
  <si>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</si>
  <si>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</si>
  <si>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</si>
  <si>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</si>
  <si>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</si>
  <si>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</si>
  <si>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</si>
  <si>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</si>
  <si>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</si>
  <si>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</si>
  <si>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</si>
  <si>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</si>
  <si>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</si>
  <si>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</si>
  <si>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</si>
  <si>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</si>
  <si>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</si>
  <si>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</si>
  <si>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</si>
  <si>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</si>
  <si>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</si>
  <si>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</si>
  <si>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</si>
  <si>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</si>
  <si>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</si>
  <si>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</si>
  <si>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</si>
  <si>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</si>
  <si>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</si>
  <si>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</si>
  <si>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</si>
  <si>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</si>
  <si>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</si>
  <si>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</si>
  <si>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</si>
  <si>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</si>
  <si>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</si>
  <si>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</si>
  <si>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</si>
  <si>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</si>
  <si>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</si>
  <si>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</si>
  <si>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</si>
  <si>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</si>
  <si>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</si>
  <si>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</si>
  <si>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</si>
  <si>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</si>
  <si>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</si>
  <si>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</si>
  <si>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</si>
  <si>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</si>
  <si>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</si>
  <si>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</si>
  <si>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</si>
  <si>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</si>
  <si>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</si>
  <si>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</si>
  <si>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</si>
  <si>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</si>
  <si>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</si>
  <si>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</si>
  <si>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</si>
  <si>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</si>
  <si>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</si>
  <si>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</si>
  <si>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</si>
  <si>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</si>
  <si>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</si>
  <si>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</si>
  <si>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</si>
  <si>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</si>
  <si>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</si>
  <si>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</si>
  <si>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</si>
  <si>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</si>
  <si>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</si>
  <si>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</si>
  <si>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</si>
  <si>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</si>
  <si>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</si>
  <si>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</si>
  <si>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</si>
  <si>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</si>
  <si>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</si>
  <si>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</si>
  <si>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</si>
  <si>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</si>
  <si>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</si>
  <si>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</si>
  <si>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</si>
  <si>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</si>
  <si>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</si>
  <si>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</si>
  <si>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</si>
  <si>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</si>
  <si>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</si>
  <si>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</si>
  <si>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</si>
  <si>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</si>
  <si>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</si>
  <si>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</si>
  <si>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</si>
  <si>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</si>
  <si>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</si>
  <si>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</si>
  <si>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</si>
  <si>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</si>
  <si>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</si>
  <si>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</si>
  <si>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</si>
  <si>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</si>
  <si>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</si>
  <si>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</si>
  <si>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</si>
  <si>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</si>
  <si>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</si>
  <si>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</si>
  <si>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</si>
  <si>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</si>
  <si>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</si>
  <si>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</si>
  <si>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</si>
  <si>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</si>
  <si>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</si>
  <si>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</si>
  <si>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</si>
  <si>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</si>
  <si>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</si>
  <si>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</si>
  <si>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</si>
  <si>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</si>
  <si>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</si>
  <si>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</si>
  <si>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</si>
  <si>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</si>
  <si>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</si>
  <si>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</si>
  <si>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</si>
  <si>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</si>
  <si>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</si>
  <si>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</si>
  <si>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</si>
  <si>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</si>
  <si>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</si>
  <si>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</si>
  <si>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</si>
  <si>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</si>
  <si>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</si>
  <si>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</si>
  <si>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</si>
  <si>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</si>
  <si>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</si>
  <si>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</si>
  <si>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</si>
  <si>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</si>
  <si>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</si>
  <si>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</si>
  <si>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</si>
  <si>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</si>
  <si>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</si>
  <si>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</si>
  <si>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</si>
  <si>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</si>
  <si>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</si>
  <si>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</si>
  <si>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</si>
  <si>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</si>
  <si>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</si>
  <si>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</si>
  <si>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</si>
  <si>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</si>
  <si>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</si>
  <si>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</si>
  <si>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</si>
  <si>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</si>
  <si>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</si>
  <si>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</si>
  <si>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</si>
  <si>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</si>
  <si>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</si>
  <si>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</si>
  <si>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</si>
  <si>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</si>
  <si>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</si>
  <si>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</si>
  <si>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</si>
  <si>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</si>
  <si>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</si>
  <si>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</si>
  <si>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</si>
  <si>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</si>
  <si>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</si>
  <si>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</si>
  <si>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</si>
  <si>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</si>
  <si>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</si>
  <si>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</si>
  <si>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</si>
  <si>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</si>
  <si>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</si>
  <si>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</si>
  <si>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</si>
  <si>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</si>
  <si>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</si>
  <si>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</si>
  <si>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</si>
  <si>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</si>
  <si>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</si>
  <si>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</si>
  <si>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</si>
  <si>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</si>
  <si>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</si>
  <si>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</si>
  <si>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</si>
  <si>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</si>
  <si>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</si>
  <si>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</si>
  <si>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</si>
  <si>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</si>
  <si>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</si>
  <si>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</si>
  <si>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</si>
  <si>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</si>
  <si>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</si>
  <si>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</si>
  <si>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</si>
  <si>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</si>
  <si>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</si>
  <si>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</si>
  <si>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</si>
  <si>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</si>
  <si>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</si>
  <si>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</si>
  <si>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</si>
  <si>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</si>
  <si>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</si>
  <si>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</si>
  <si>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</si>
  <si>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</si>
  <si>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</si>
  <si>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</si>
  <si>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</si>
  <si>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</si>
  <si>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</si>
  <si>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</si>
  <si>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</si>
  <si>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</si>
  <si>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</si>
  <si>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</si>
  <si>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</si>
  <si>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</si>
  <si>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</si>
  <si>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</si>
  <si>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</si>
  <si>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</si>
  <si>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</si>
  <si>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</si>
  <si>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</si>
  <si>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</si>
  <si>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</si>
  <si>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</si>
  <si>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</si>
  <si>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</si>
  <si>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</si>
  <si>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</si>
  <si>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</si>
  <si>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</si>
  <si>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</si>
  <si>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</si>
  <si>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</si>
  <si>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</si>
  <si>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</si>
  <si>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</si>
  <si>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</si>
  <si>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</si>
  <si>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</si>
  <si>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</si>
  <si>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</si>
  <si>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</si>
  <si>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</si>
  <si>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</si>
  <si>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</si>
  <si>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</si>
  <si>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</si>
  <si>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</si>
  <si>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</si>
  <si>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</si>
  <si>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</si>
  <si>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</si>
  <si>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</si>
  <si>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</si>
  <si>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</si>
  <si>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</si>
  <si>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</si>
  <si>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</si>
  <si>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</si>
  <si>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</si>
  <si>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</si>
  <si>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</si>
  <si>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</si>
  <si>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</si>
  <si>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</si>
  <si>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</si>
  <si>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</si>
  <si>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</si>
  <si>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</si>
  <si>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</si>
  <si>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</si>
  <si>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</si>
  <si>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</si>
  <si>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</si>
  <si>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</si>
  <si>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</si>
  <si>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</si>
  <si>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</si>
  <si>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</si>
  <si>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</si>
  <si>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</si>
  <si>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</si>
  <si>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</si>
  <si>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</si>
  <si>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</si>
  <si>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</si>
  <si>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</si>
  <si>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</si>
  <si>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</si>
  <si>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</si>
  <si>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</si>
  <si>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</si>
  <si>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</si>
  <si>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</si>
  <si>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</si>
  <si>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</si>
  <si>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</si>
  <si>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</si>
  <si>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</si>
  <si>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</si>
  <si>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</si>
  <si>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</si>
  <si>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</si>
  <si>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</si>
  <si>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</si>
  <si>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</si>
  <si>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</si>
  <si>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</si>
  <si>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</si>
  <si>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</si>
  <si>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</si>
  <si>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</si>
  <si>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</si>
  <si>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</si>
  <si>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</si>
  <si>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</si>
  <si>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</si>
  <si>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</si>
  <si>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</si>
  <si>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</si>
  <si>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</si>
  <si>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</si>
  <si>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</si>
  <si>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</si>
  <si>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</si>
  <si>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</si>
  <si>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</si>
  <si>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</si>
  <si>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</si>
  <si>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</si>
  <si>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</si>
  <si>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</si>
  <si>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</si>
  <si>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</si>
  <si>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</si>
  <si>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</si>
  <si>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</si>
  <si>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</si>
  <si>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</si>
  <si>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</si>
  <si>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</si>
  <si>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</si>
  <si>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</si>
  <si>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</si>
  <si>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</si>
  <si>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</si>
  <si>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</si>
  <si>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</si>
  <si>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</si>
  <si>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</si>
  <si>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</si>
  <si>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</si>
  <si>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</si>
  <si>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</si>
  <si>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</si>
  <si>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</si>
  <si>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</si>
  <si>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</si>
  <si>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</si>
  <si>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</si>
  <si>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</si>
  <si>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</si>
  <si>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</si>
  <si>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</si>
  <si>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</si>
  <si>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</si>
  <si>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</si>
  <si>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</si>
  <si>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</si>
  <si>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</si>
  <si>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</si>
  <si>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</si>
  <si>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</si>
  <si>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</si>
  <si>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</si>
  <si>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</si>
  <si>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</si>
  <si>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</si>
  <si>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</si>
  <si>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</si>
  <si>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</si>
  <si>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</si>
  <si>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</si>
  <si>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</si>
  <si>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</si>
  <si>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</si>
  <si>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</si>
  <si>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</si>
  <si>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</si>
  <si>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</si>
  <si>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</si>
  <si>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</si>
  <si>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</si>
  <si>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</si>
  <si>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</si>
  <si>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</si>
  <si>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</si>
  <si>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</si>
  <si>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</si>
  <si>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</si>
  <si>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</si>
  <si>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</si>
  <si>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</si>
  <si>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</si>
  <si>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</si>
  <si>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</si>
  <si>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</si>
  <si>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</si>
  <si>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</si>
  <si>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</si>
  <si>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</si>
  <si>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</si>
  <si>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</si>
  <si>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</si>
  <si>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</si>
  <si>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</si>
  <si>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</si>
  <si>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</si>
  <si>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</si>
  <si>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</si>
  <si>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</si>
  <si>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</si>
  <si>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</si>
  <si>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</si>
  <si>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</si>
  <si>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</si>
  <si>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</si>
  <si>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</si>
  <si>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</si>
  <si>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</si>
  <si>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</si>
  <si>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</si>
  <si>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</si>
  <si>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</si>
  <si>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</si>
  <si>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</si>
  <si>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</si>
  <si>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</si>
  <si>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</si>
  <si>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</si>
  <si>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</si>
  <si>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</si>
  <si>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</si>
  <si>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</si>
  <si>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</si>
  <si>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</si>
  <si>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</si>
  <si>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</si>
  <si>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</si>
  <si>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</si>
  <si>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</si>
  <si>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</si>
  <si>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</si>
  <si>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</si>
  <si>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</si>
  <si>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</si>
  <si>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</si>
  <si>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</si>
  <si>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</si>
  <si>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</si>
  <si>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</si>
  <si>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</si>
  <si>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</si>
  <si>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</si>
  <si>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</si>
  <si>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</si>
  <si>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</si>
  <si>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</si>
  <si>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</si>
  <si>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</si>
  <si>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</si>
  <si>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</si>
  <si>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</si>
  <si>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</si>
  <si>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</si>
  <si>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</si>
  <si>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</si>
  <si>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</si>
  <si>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</si>
  <si>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</si>
  <si>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</si>
  <si>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</si>
  <si>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</si>
  <si>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</si>
  <si>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</si>
  <si>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</si>
  <si>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</si>
  <si>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</si>
  <si>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</si>
  <si>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</si>
  <si>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</si>
  <si>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</si>
  <si>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</si>
  <si>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</si>
  <si>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</si>
  <si>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</si>
  <si>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</si>
  <si>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</si>
  <si>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</si>
  <si>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</si>
  <si>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</si>
  <si>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</si>
  <si>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</si>
  <si>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</si>
  <si>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</si>
  <si>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</si>
  <si>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</si>
  <si>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</si>
  <si>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</si>
  <si>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</si>
  <si>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</si>
  <si>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</si>
  <si>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</si>
  <si>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</si>
  <si>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</si>
  <si>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</si>
  <si>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</si>
  <si>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</si>
  <si>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</si>
  <si>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</si>
  <si>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</si>
  <si>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</si>
  <si>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</si>
  <si>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</si>
  <si>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</si>
  <si>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</si>
  <si>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</si>
  <si>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</si>
  <si>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</si>
  <si>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</si>
  <si>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</si>
  <si>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</si>
  <si>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</si>
  <si>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</si>
  <si>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</si>
  <si>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</si>
  <si>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</si>
  <si>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</si>
  <si>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</si>
  <si>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</si>
  <si>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</si>
  <si>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</si>
  <si>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</si>
  <si>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</si>
  <si>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</si>
  <si>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</si>
  <si>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</si>
  <si>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</si>
  <si>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</si>
  <si>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</si>
  <si>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</si>
  <si>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</si>
  <si>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</si>
  <si>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</si>
  <si>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</si>
  <si>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</si>
  <si>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</si>
  <si>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</si>
  <si>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</si>
  <si>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</si>
  <si>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</si>
  <si>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</si>
  <si>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</si>
  <si>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</si>
  <si>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</si>
  <si>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</si>
  <si>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</si>
  <si>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</si>
  <si>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</si>
  <si>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</si>
  <si>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</si>
  <si>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</si>
  <si>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</si>
  <si>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</si>
  <si>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</si>
  <si>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</si>
  <si>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</si>
  <si>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</si>
  <si>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</si>
  <si>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</si>
  <si>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</si>
  <si>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</si>
  <si>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</si>
  <si>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</si>
  <si>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</si>
  <si>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</si>
  <si>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</si>
  <si>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</si>
  <si>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</si>
  <si>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</si>
  <si>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</si>
  <si>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</si>
  <si>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</si>
  <si>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</si>
  <si>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</si>
  <si>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</si>
  <si>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</si>
  <si>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</si>
  <si>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</si>
  <si>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</si>
  <si>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</si>
  <si>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</si>
  <si>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</si>
  <si>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</si>
  <si>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</si>
  <si>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</si>
  <si>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</si>
  <si>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</si>
  <si>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</si>
  <si>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</si>
  <si>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</si>
  <si>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</si>
  <si>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</si>
  <si>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</si>
  <si>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</si>
  <si>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</si>
  <si>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</si>
  <si>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</si>
  <si>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</si>
  <si>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</si>
  <si>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</si>
  <si>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</si>
  <si>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</si>
  <si>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</si>
  <si>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</si>
  <si>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</si>
  <si>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</si>
  <si>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</si>
  <si>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</si>
  <si>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</si>
  <si>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</si>
  <si>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</si>
  <si>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</si>
  <si>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</si>
  <si>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</si>
  <si>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</si>
  <si>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</si>
  <si>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</si>
  <si>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</si>
  <si>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</si>
  <si>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</si>
  <si>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</si>
  <si>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</si>
  <si>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</si>
  <si>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</si>
  <si>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</si>
  <si>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</si>
  <si>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</si>
  <si>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</si>
  <si>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</si>
  <si>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</si>
  <si>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</si>
  <si>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</si>
  <si>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</si>
  <si>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</si>
  <si>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</si>
  <si>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</si>
  <si>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</si>
  <si>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</si>
  <si>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</si>
  <si>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</si>
  <si>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</si>
  <si>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</si>
  <si>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</si>
  <si>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</si>
  <si>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</si>
  <si>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</si>
  <si>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</si>
  <si>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</si>
  <si>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</si>
  <si>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</si>
  <si>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</si>
  <si>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</si>
  <si>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</si>
  <si>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</si>
  <si>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</si>
  <si>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</si>
  <si>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</si>
  <si>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</si>
  <si>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</si>
  <si>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</si>
  <si>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</si>
  <si>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</si>
  <si>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</si>
  <si>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</si>
  <si>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</si>
  <si>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</si>
  <si>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</si>
  <si>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</si>
  <si>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</si>
  <si>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</si>
  <si>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</si>
  <si>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</si>
  <si>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</si>
  <si>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</si>
  <si>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</si>
  <si>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</si>
  <si>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</si>
  <si>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</si>
  <si>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</si>
  <si>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</si>
  <si>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</si>
  <si>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</si>
  <si>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</si>
  <si>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</si>
  <si>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</si>
  <si>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</si>
  <si>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</si>
  <si>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</si>
  <si>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</si>
  <si>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</si>
  <si>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</si>
  <si>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</si>
  <si>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</si>
  <si>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</si>
  <si>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</si>
  <si>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</si>
  <si>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</si>
  <si>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</si>
  <si>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</si>
  <si>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</si>
  <si>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</si>
  <si>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</si>
  <si>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</si>
  <si>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</si>
  <si>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</si>
  <si>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</si>
  <si>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</si>
  <si>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</si>
  <si>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</si>
  <si>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</si>
  <si>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</si>
  <si>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</si>
  <si>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</si>
  <si>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</si>
  <si>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</si>
  <si>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</si>
  <si>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</si>
  <si>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</si>
  <si>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</si>
  <si>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</si>
  <si>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</si>
  <si>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</si>
  <si>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</si>
  <si>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</si>
  <si>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</si>
  <si>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</si>
  <si>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</si>
  <si>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</si>
  <si>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</si>
  <si>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</si>
  <si>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</si>
  <si>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</si>
  <si>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</si>
  <si>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</si>
  <si>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</si>
  <si>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</si>
  <si>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</si>
  <si>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</si>
  <si>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</si>
  <si>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</si>
  <si>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</si>
  <si>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</si>
  <si>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</si>
  <si>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</si>
  <si>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</si>
  <si>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</si>
  <si>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</si>
  <si>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</si>
  <si>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</si>
  <si>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</si>
  <si>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</si>
  <si>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</si>
  <si>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</si>
  <si>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</si>
  <si>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</si>
  <si>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</si>
  <si>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</si>
  <si>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</si>
  <si>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</si>
  <si>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</si>
  <si>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</si>
  <si>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</si>
  <si>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</si>
  <si>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</si>
  <si>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</si>
  <si>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</si>
  <si>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</si>
  <si>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</si>
  <si>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</si>
  <si>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</si>
  <si>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</si>
  <si>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</si>
  <si>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</si>
  <si>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</si>
  <si>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</si>
  <si>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</si>
  <si>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</si>
  <si>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</si>
  <si>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</si>
  <si>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</si>
  <si>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</si>
  <si>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</si>
  <si>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</si>
  <si>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</si>
  <si>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</si>
  <si>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</si>
  <si>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</si>
  <si>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</si>
  <si>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</si>
  <si>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</si>
  <si>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</si>
  <si>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</si>
  <si>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</si>
  <si>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</si>
  <si>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</si>
  <si>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</si>
  <si>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</si>
  <si>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</si>
  <si>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</si>
  <si>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</si>
  <si>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</si>
  <si>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</si>
  <si>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</si>
  <si>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</si>
  <si>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</si>
  <si>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</si>
  <si>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</si>
  <si>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</si>
  <si>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</si>
  <si>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</si>
  <si>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</si>
  <si>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</si>
  <si>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</si>
  <si>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</si>
  <si>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</si>
  <si>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</si>
  <si>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</si>
  <si>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</si>
  <si>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</si>
  <si>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</si>
  <si>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</si>
  <si>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</si>
  <si>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</si>
  <si>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</si>
  <si>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</si>
  <si>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</si>
  <si>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</si>
  <si>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</si>
  <si>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</si>
  <si>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</si>
  <si>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</si>
  <si>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</si>
  <si>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</si>
  <si>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</si>
  <si>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</si>
  <si>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</si>
  <si>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</si>
  <si>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</si>
  <si>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</si>
  <si>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</si>
  <si>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</si>
  <si>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</si>
  <si>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</si>
  <si>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</si>
  <si>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</si>
  <si>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</si>
  <si>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</si>
  <si>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</si>
  <si>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</si>
  <si>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</si>
  <si>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</si>
  <si>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</si>
  <si>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</si>
  <si>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</si>
  <si>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</si>
  <si>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</si>
  <si>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</si>
  <si>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</si>
  <si>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</si>
  <si>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</si>
  <si>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</si>
  <si>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</si>
  <si>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</si>
  <si>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</si>
  <si>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</si>
  <si>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</si>
  <si>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</si>
  <si>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</si>
  <si>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</si>
  <si>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</si>
  <si>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</si>
  <si>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</si>
  <si>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</si>
  <si>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</si>
  <si>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</si>
  <si>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</si>
  <si>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</si>
  <si>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</si>
  <si>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</si>
  <si>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</si>
  <si>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</si>
  <si>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</si>
  <si>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</si>
  <si>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</si>
  <si>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</si>
  <si>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</si>
  <si>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</si>
  <si>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</si>
  <si>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</si>
  <si>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</si>
  <si>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</si>
  <si>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</si>
  <si>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</si>
  <si>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</si>
  <si>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</si>
  <si>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</si>
  <si>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</si>
  <si>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</si>
  <si>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</si>
  <si>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</si>
  <si>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</si>
  <si>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</si>
  <si>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</si>
  <si>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</si>
  <si>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</si>
  <si>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</si>
  <si>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</si>
  <si>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</si>
  <si>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</si>
  <si>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</si>
  <si>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</si>
  <si>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</si>
  <si>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</si>
  <si>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</si>
  <si>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</si>
  <si>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</si>
  <si>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</si>
  <si>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</si>
  <si>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</si>
  <si>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</si>
  <si>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</si>
  <si>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</si>
  <si>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</si>
  <si>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</si>
  <si>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</si>
  <si>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</si>
  <si>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</si>
  <si>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</si>
  <si>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</si>
  <si>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</si>
  <si>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</si>
  <si>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</si>
  <si>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</si>
  <si>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</si>
  <si>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</si>
  <si>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</si>
  <si>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</si>
  <si>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</si>
  <si>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</si>
  <si>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</si>
  <si>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</si>
  <si>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</si>
  <si>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</si>
  <si>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</si>
  <si>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</si>
  <si>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</si>
  <si>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</si>
  <si>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</si>
  <si>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</si>
  <si>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</si>
  <si>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</si>
  <si>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</si>
  <si>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</si>
  <si>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</si>
  <si>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</si>
  <si>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</si>
  <si>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</si>
  <si>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</si>
  <si>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</si>
  <si>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</si>
  <si>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</si>
  <si>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</si>
  <si>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</si>
  <si>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</si>
  <si>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</si>
  <si>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</si>
  <si>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</si>
  <si>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</si>
  <si>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</si>
  <si>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</si>
  <si>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</si>
  <si>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</si>
  <si>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</si>
  <si>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</si>
  <si>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</si>
  <si>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</si>
  <si>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</si>
  <si>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</si>
  <si>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</si>
  <si>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</si>
  <si>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</si>
  <si>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</si>
  <si>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</si>
  <si>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</si>
  <si>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</si>
  <si>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</si>
  <si>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</si>
  <si>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</si>
  <si>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</si>
  <si>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</si>
  <si>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</si>
  <si>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</si>
  <si>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</si>
  <si>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</si>
  <si>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</si>
  <si>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</si>
  <si>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</si>
  <si>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</si>
  <si>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</si>
  <si>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</si>
  <si>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</si>
  <si>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</si>
  <si>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</si>
  <si>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</si>
  <si>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</si>
  <si>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</si>
  <si>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</si>
  <si>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</si>
  <si>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</si>
  <si>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</si>
  <si>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</si>
  <si>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</si>
  <si>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</si>
  <si>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</si>
  <si>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</si>
  <si>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</si>
  <si>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</si>
  <si>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</si>
  <si>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</si>
  <si>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</si>
  <si>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</si>
  <si>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</si>
  <si>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</si>
  <si>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</si>
  <si>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</si>
  <si>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</si>
  <si>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</si>
  <si>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</si>
  <si>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</si>
  <si>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</si>
  <si>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</si>
  <si>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</si>
  <si>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</si>
  <si>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</si>
  <si>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</si>
  <si>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</si>
  <si>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</si>
  <si>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</si>
  <si>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</si>
  <si>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</si>
  <si>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</si>
  <si>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</si>
  <si>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</si>
  <si>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</si>
  <si>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</si>
  <si>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</si>
  <si>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</si>
  <si>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</si>
  <si>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</si>
  <si>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</si>
  <si>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</si>
  <si>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</si>
  <si>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</si>
  <si>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</si>
  <si>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</si>
  <si>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</si>
  <si>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</si>
  <si>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</si>
  <si>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</si>
  <si>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</si>
  <si>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</si>
  <si>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</si>
  <si>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</si>
  <si>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</si>
  <si>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</si>
  <si>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</si>
  <si>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</si>
  <si>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</si>
  <si>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</si>
  <si>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</si>
  <si>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</si>
  <si>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</si>
  <si>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</si>
  <si>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</si>
  <si>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</si>
  <si>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</si>
  <si>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</si>
  <si>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</si>
  <si>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</si>
  <si>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</si>
  <si>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</si>
  <si>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</si>
  <si>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</si>
  <si>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</si>
  <si>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</si>
  <si>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</si>
  <si>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</si>
  <si>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</si>
  <si>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</si>
  <si>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</si>
  <si>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</si>
  <si>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</si>
  <si>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</si>
  <si>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</si>
  <si>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</si>
  <si>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</si>
  <si>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</si>
  <si>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</si>
  <si>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</si>
  <si>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</si>
  <si>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</si>
  <si>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</si>
  <si>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</si>
  <si>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</si>
  <si>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</si>
  <si>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</si>
  <si>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</si>
  <si>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</si>
  <si>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</si>
  <si>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</si>
  <si>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</si>
  <si>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</si>
  <si>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</si>
  <si>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</si>
  <si>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</si>
  <si>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</si>
  <si>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</si>
  <si>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</si>
  <si>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</si>
  <si>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</si>
  <si>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</si>
  <si>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</si>
  <si>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</si>
  <si>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</si>
  <si>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</si>
  <si>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</si>
  <si>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</si>
  <si>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</si>
  <si>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</si>
  <si>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</si>
  <si>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</si>
  <si>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</si>
  <si>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</si>
  <si>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</si>
  <si>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</si>
  <si>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</si>
  <si>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</si>
  <si>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</si>
  <si>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</si>
  <si>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</si>
  <si>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</si>
  <si>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</si>
  <si>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</si>
  <si>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</si>
  <si>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</si>
  <si>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</si>
  <si>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</si>
  <si>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</si>
  <si>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</si>
  <si>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</si>
  <si>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</si>
  <si>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</si>
  <si>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</si>
  <si>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</si>
  <si>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</si>
  <si>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</si>
  <si>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</si>
  <si>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</si>
  <si>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</si>
  <si>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</si>
  <si>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</si>
  <si>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</si>
  <si>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</si>
  <si>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</si>
  <si>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</si>
  <si>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</si>
  <si>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</si>
  <si>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</si>
  <si>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</si>
  <si>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</si>
  <si>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</si>
  <si>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</si>
  <si>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</si>
  <si>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</si>
  <si>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</si>
  <si>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</si>
  <si>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</si>
  <si>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</si>
  <si>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</si>
  <si>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</si>
  <si>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</si>
  <si>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</si>
  <si>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</si>
  <si>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</si>
  <si>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</si>
  <si>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</si>
  <si>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</si>
  <si>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</si>
  <si>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</si>
  <si>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</si>
  <si>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</si>
  <si>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</si>
  <si>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</si>
  <si>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</si>
  <si>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</si>
  <si>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</si>
  <si>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</si>
  <si>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</si>
  <si>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</si>
  <si>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</si>
  <si>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</si>
  <si>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</si>
  <si>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</si>
  <si>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</si>
  <si>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</si>
  <si>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</si>
  <si>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</si>
  <si>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</si>
  <si>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</si>
  <si>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</si>
  <si>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</si>
  <si>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</si>
  <si>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</si>
  <si>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</si>
  <si>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</si>
  <si>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</si>
  <si>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</si>
  <si>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</si>
  <si>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</si>
  <si>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</si>
  <si>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</si>
  <si>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</si>
  <si>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</si>
  <si>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</si>
  <si>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</si>
  <si>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</si>
  <si>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</si>
  <si>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</si>
  <si>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</si>
  <si>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</si>
  <si>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</si>
  <si>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</si>
  <si>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</si>
  <si>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</si>
  <si>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</si>
  <si>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</si>
  <si>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</si>
  <si>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</si>
  <si>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</si>
  <si>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</si>
  <si>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</si>
  <si>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</si>
  <si>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</si>
  <si>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</si>
  <si>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</si>
  <si>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</si>
  <si>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</si>
  <si>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</si>
  <si>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</si>
  <si>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</si>
  <si>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</si>
  <si>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</si>
  <si>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</si>
  <si>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</si>
  <si>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</si>
  <si>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</si>
  <si>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</si>
  <si>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</si>
  <si>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</si>
  <si>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</si>
  <si>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</si>
  <si>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</si>
  <si>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</si>
  <si>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</si>
  <si>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</si>
  <si>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</si>
  <si>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</si>
  <si>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</si>
  <si>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</si>
  <si>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</si>
  <si>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</si>
  <si>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</si>
  <si>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</si>
  <si>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</si>
  <si>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</si>
  <si>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</si>
  <si>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</si>
  <si>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</si>
  <si>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</si>
  <si>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</si>
  <si>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</si>
  <si>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</si>
  <si>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</si>
  <si>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</si>
  <si>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</si>
  <si>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</si>
  <si>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</si>
  <si>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</si>
  <si>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</si>
  <si>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</si>
  <si>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</si>
  <si>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</si>
  <si>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</si>
  <si>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</si>
  <si>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</si>
  <si>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</si>
  <si>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</si>
  <si>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</si>
  <si>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</si>
  <si>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</si>
  <si>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</si>
  <si>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</si>
  <si>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</si>
  <si>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</si>
  <si>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</si>
  <si>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</si>
  <si>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</si>
  <si>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</si>
  <si>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</si>
  <si>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</si>
  <si>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</si>
  <si>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</si>
  <si>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</si>
  <si>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</si>
  <si>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</si>
  <si>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</si>
  <si>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</si>
  <si>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</si>
  <si>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</si>
  <si>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</si>
  <si>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</si>
  <si>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</si>
  <si>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</si>
  <si>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</si>
  <si>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</si>
  <si>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</si>
  <si>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</si>
  <si>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</si>
  <si>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</si>
  <si>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</si>
  <si>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</si>
  <si>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</si>
  <si>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</si>
  <si>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</si>
  <si>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</si>
  <si>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</si>
  <si>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</si>
  <si>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</si>
  <si>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</si>
  <si>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</si>
  <si>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</si>
  <si>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</si>
  <si>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</si>
  <si>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</si>
  <si>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</si>
  <si>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</si>
  <si>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</si>
  <si>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</si>
  <si>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</si>
  <si>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</si>
  <si>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</si>
  <si>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</si>
  <si>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</si>
  <si>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</si>
  <si>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</si>
  <si>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</si>
  <si>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</si>
  <si>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</si>
  <si>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</si>
  <si>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</si>
  <si>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</si>
  <si>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</si>
  <si>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</si>
  <si>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</si>
  <si>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</si>
  <si>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</si>
  <si>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</si>
  <si>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</si>
  <si>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</si>
  <si>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</si>
  <si>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</si>
  <si>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</si>
  <si>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</si>
  <si>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</si>
  <si>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</si>
  <si>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</si>
  <si>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</si>
  <si>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</si>
  <si>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</si>
  <si>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</si>
  <si>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</si>
  <si>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</si>
  <si>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</si>
  <si>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</si>
  <si>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</si>
  <si>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</si>
  <si>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</si>
  <si>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</si>
  <si>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</si>
  <si>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</si>
  <si>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</si>
  <si>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</si>
  <si>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</si>
  <si>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</si>
  <si>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</si>
  <si>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</si>
  <si>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</si>
  <si>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</si>
  <si>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</si>
  <si>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</si>
  <si>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</si>
  <si>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</si>
  <si>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</si>
  <si>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</si>
  <si>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</si>
  <si>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</si>
  <si>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</si>
  <si>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</si>
  <si>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</si>
  <si>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</si>
  <si>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</si>
  <si>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</si>
  <si>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</si>
  <si>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</si>
  <si>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</si>
  <si>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</si>
  <si>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</si>
  <si>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</si>
  <si>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</si>
  <si>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</si>
  <si>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</si>
  <si>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</si>
  <si>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</si>
  <si>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</si>
  <si>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</si>
  <si>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</si>
  <si>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</si>
  <si>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</si>
  <si>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</si>
  <si>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</si>
  <si>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</si>
  <si>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</si>
  <si>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</si>
  <si>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</si>
  <si>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</si>
  <si>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</si>
  <si>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</si>
  <si>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</si>
  <si>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</si>
  <si>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</si>
  <si>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</si>
  <si>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</si>
  <si>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</si>
  <si>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</si>
  <si>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</si>
  <si>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</si>
  <si>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</si>
  <si>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</si>
  <si>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</si>
  <si>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</si>
  <si>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</si>
  <si>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</si>
  <si>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</si>
  <si>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</si>
  <si>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</si>
  <si>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</si>
  <si>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</si>
  <si>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</si>
  <si>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</si>
  <si>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</si>
  <si>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</si>
  <si>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</si>
  <si>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</si>
  <si>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</si>
  <si>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</si>
  <si>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</si>
  <si>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</si>
  <si>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</si>
  <si>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</si>
  <si>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</si>
  <si>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</si>
  <si>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</si>
  <si>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</si>
  <si>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</si>
  <si>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</si>
  <si>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</si>
  <si>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</si>
  <si>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</si>
  <si>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</si>
  <si>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</si>
  <si>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</si>
  <si>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</si>
  <si>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</si>
  <si>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</si>
  <si>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</si>
  <si>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</si>
  <si>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</si>
  <si>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</si>
  <si>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</si>
  <si>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</si>
  <si>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</si>
  <si>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</si>
  <si>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</si>
  <si>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</si>
  <si>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</si>
  <si>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</si>
  <si>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</si>
  <si>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</si>
  <si>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</si>
  <si>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</si>
  <si>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</si>
  <si>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</si>
  <si>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</si>
  <si>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</si>
  <si>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</si>
  <si>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</si>
  <si>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</si>
  <si>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</si>
  <si>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</si>
  <si>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</si>
  <si>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</si>
  <si>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</si>
  <si>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</si>
  <si>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</si>
  <si>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</si>
  <si>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</si>
  <si>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</si>
  <si>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</si>
  <si>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</si>
  <si>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</si>
  <si>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</si>
  <si>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</si>
  <si>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</si>
  <si>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</si>
  <si>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</si>
  <si>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</si>
  <si>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</si>
  <si>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</si>
  <si>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</si>
  <si>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</si>
  <si>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</si>
  <si>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</si>
  <si>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</si>
  <si>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</si>
  <si>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</si>
  <si>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</si>
  <si>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</si>
  <si>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</si>
  <si>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</si>
  <si>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</si>
  <si>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</si>
  <si>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</si>
  <si>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</si>
  <si>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</si>
  <si>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</si>
  <si>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</si>
  <si>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</si>
  <si>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</si>
  <si>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</si>
  <si>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</si>
  <si>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</si>
  <si>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</si>
  <si>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</si>
  <si>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</si>
  <si>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</si>
  <si>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</si>
  <si>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</si>
  <si>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</si>
  <si>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</si>
  <si>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</si>
  <si>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</si>
  <si>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</si>
  <si>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</si>
  <si>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</si>
  <si>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</si>
  <si>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</si>
  <si>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</si>
  <si>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</si>
  <si>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</si>
  <si>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</si>
  <si>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</si>
  <si>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</si>
  <si>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</si>
  <si>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</si>
  <si>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</si>
  <si>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</si>
  <si>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</si>
  <si>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</si>
  <si>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</si>
  <si>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</si>
  <si>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</si>
  <si>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</si>
  <si>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</si>
  <si>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</si>
  <si>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</si>
  <si>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</si>
  <si>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</si>
  <si>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</si>
  <si>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</si>
  <si>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</si>
  <si>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</si>
  <si>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</si>
  <si>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</si>
  <si>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</si>
  <si>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</si>
  <si>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</si>
  <si>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</si>
  <si>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</si>
  <si>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</si>
  <si>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</si>
  <si>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</si>
  <si>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</si>
  <si>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</si>
  <si>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</si>
  <si>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</si>
  <si>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</si>
  <si>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</si>
  <si>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</si>
  <si>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</si>
  <si>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</si>
  <si>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</si>
  <si>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</si>
  <si>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</si>
  <si>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</si>
  <si>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</si>
  <si>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</si>
  <si>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</si>
  <si>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</si>
  <si>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</si>
  <si>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</si>
  <si>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</si>
  <si>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</si>
  <si>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</si>
  <si>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</si>
  <si>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</si>
  <si>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</si>
  <si>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</si>
  <si>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</si>
  <si>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</si>
  <si>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</si>
  <si>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</si>
  <si>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</si>
  <si>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</si>
  <si>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</si>
  <si>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</si>
  <si>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</si>
  <si>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</si>
  <si>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</si>
  <si>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</si>
  <si>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</si>
  <si>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</si>
  <si>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</si>
  <si>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</si>
  <si>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</si>
  <si>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</si>
  <si>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</si>
  <si>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</si>
  <si>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</si>
  <si>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</si>
  <si>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</si>
  <si>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</si>
  <si>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</si>
  <si>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</si>
  <si>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</si>
  <si>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</si>
  <si>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</si>
  <si>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</si>
  <si>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</si>
  <si>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</si>
  <si>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</si>
  <si>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</si>
  <si>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</si>
  <si>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</si>
  <si>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</si>
  <si>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</si>
  <si>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</si>
  <si>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</si>
  <si>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</si>
  <si>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</si>
  <si>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</si>
  <si>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</si>
  <si>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</si>
  <si>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</si>
  <si>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</si>
  <si>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</si>
  <si>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</si>
  <si>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</si>
  <si>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</si>
  <si>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</si>
  <si>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</si>
  <si>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</si>
  <si>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</si>
  <si>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</si>
  <si>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</si>
  <si>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</si>
  <si>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</si>
  <si>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</si>
  <si>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</si>
  <si>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</si>
  <si>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</si>
  <si>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</si>
  <si>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</si>
  <si>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</si>
  <si>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</si>
  <si>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</si>
  <si>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</si>
  <si>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</si>
  <si>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</si>
  <si>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</si>
  <si>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</si>
  <si>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</si>
  <si>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</si>
  <si>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</si>
  <si>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</si>
  <si>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</si>
  <si>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</si>
  <si>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</si>
  <si>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</si>
  <si>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</si>
  <si>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</si>
  <si>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</si>
  <si>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</si>
  <si>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</si>
  <si>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</si>
  <si>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</si>
  <si>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</si>
  <si>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</si>
  <si>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</si>
  <si>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</si>
  <si>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</si>
  <si>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</si>
  <si>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</si>
  <si>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</si>
  <si>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</si>
  <si>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</si>
  <si>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</si>
  <si>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</si>
  <si>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</si>
  <si>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</si>
  <si>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</si>
  <si>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</si>
  <si>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</si>
  <si>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</si>
  <si>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</si>
  <si>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</si>
  <si>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</si>
  <si>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</si>
  <si>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</si>
  <si>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</si>
  <si>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</si>
  <si>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</si>
  <si>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</si>
  <si>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</si>
  <si>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</si>
  <si>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</si>
  <si>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</si>
  <si>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</si>
  <si>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</si>
  <si>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</si>
  <si>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</si>
  <si>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</si>
  <si>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</si>
  <si>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</si>
  <si>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</si>
  <si>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</si>
  <si>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</si>
  <si>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</si>
  <si>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</si>
  <si>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</si>
  <si>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</si>
  <si>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</si>
  <si>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</si>
  <si>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</si>
  <si>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</si>
  <si>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</si>
  <si>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</si>
  <si>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</si>
  <si>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</si>
  <si>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</si>
  <si>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</si>
  <si>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</si>
  <si>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</si>
  <si>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</si>
  <si>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</si>
  <si>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</si>
  <si>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</si>
  <si>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</si>
  <si>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</si>
  <si>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</si>
  <si>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</si>
  <si>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</si>
  <si>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</si>
  <si>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</si>
  <si>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</si>
  <si>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</si>
  <si>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</si>
  <si>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</si>
  <si>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</si>
  <si>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</si>
  <si>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</si>
  <si>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</si>
  <si>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</si>
  <si>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</si>
  <si>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</si>
  <si>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</si>
  <si>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</si>
  <si>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</si>
  <si>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</si>
  <si>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</si>
  <si>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</si>
  <si>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</si>
  <si>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</si>
  <si>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</si>
  <si>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</si>
  <si>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</si>
  <si>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</si>
  <si>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</si>
  <si>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</si>
  <si>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</si>
  <si>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</si>
  <si>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</si>
  <si>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</si>
  <si>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</si>
  <si>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</si>
  <si>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</si>
  <si>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</si>
  <si>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</si>
  <si>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</si>
  <si>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</si>
  <si>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</si>
  <si>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</si>
  <si>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</si>
  <si>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</si>
  <si>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</si>
  <si>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</si>
  <si>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</si>
  <si>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</si>
  <si>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</si>
  <si>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</si>
  <si>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</si>
  <si>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</si>
  <si>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</si>
  <si>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</si>
  <si>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</si>
  <si>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</si>
  <si>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</si>
  <si>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</si>
  <si>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</si>
  <si>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</si>
  <si>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</si>
  <si>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</si>
  <si>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</si>
  <si>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</si>
  <si>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</si>
  <si>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</si>
  <si>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</si>
  <si>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</si>
  <si>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</si>
  <si>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</si>
  <si>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</si>
  <si>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</si>
  <si>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</si>
  <si>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</si>
  <si>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</si>
  <si>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</si>
  <si>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</si>
  <si>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</si>
  <si>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</si>
  <si>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</si>
  <si>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</si>
  <si>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</si>
  <si>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</si>
  <si>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</si>
  <si>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</si>
  <si>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</si>
  <si>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</si>
  <si>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</si>
  <si>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</si>
  <si>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</si>
  <si>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</si>
  <si>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</si>
  <si>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</si>
  <si>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</si>
  <si>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</si>
  <si>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</si>
  <si>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</si>
  <si>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</si>
  <si>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</si>
  <si>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</si>
  <si>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</si>
  <si>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</si>
  <si>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</si>
  <si>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</si>
  <si>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</si>
  <si>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</si>
  <si>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</si>
  <si>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</si>
  <si>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</si>
  <si>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</si>
  <si>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</si>
  <si>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</si>
  <si>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</si>
  <si>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</si>
  <si>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</si>
  <si>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</si>
  <si>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</si>
  <si>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</si>
  <si>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</si>
  <si>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</si>
  <si>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</si>
  <si>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</si>
  <si>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</si>
  <si>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</si>
  <si>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</si>
  <si>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</si>
  <si>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</si>
  <si>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</si>
  <si>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</si>
  <si>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</si>
  <si>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</si>
  <si>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</si>
  <si>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</si>
  <si>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</si>
  <si>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</si>
  <si>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</si>
  <si>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</si>
  <si>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</si>
  <si>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</si>
  <si>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</si>
  <si>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</si>
  <si>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</si>
  <si>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</si>
  <si>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</si>
  <si>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</si>
  <si>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</si>
  <si>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</si>
  <si>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</si>
  <si>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</si>
  <si>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</si>
  <si>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</si>
  <si>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</si>
  <si>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</si>
  <si>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</si>
  <si>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</si>
  <si>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</si>
  <si>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</si>
  <si>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</si>
  <si>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</si>
  <si>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</si>
  <si>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</si>
  <si>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</si>
  <si>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</si>
  <si>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</si>
  <si>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</si>
  <si>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</si>
  <si>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</si>
  <si>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</si>
  <si>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</si>
  <si>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</si>
  <si>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</si>
  <si>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</si>
  <si>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</si>
  <si>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</si>
  <si>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</si>
  <si>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</si>
  <si>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</si>
  <si>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</si>
  <si>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</si>
  <si>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</si>
  <si>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</si>
  <si>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</si>
  <si>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</si>
  <si>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</si>
  <si>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</si>
  <si>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</si>
  <si>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</si>
  <si>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</si>
  <si>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</si>
  <si>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</si>
  <si>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</si>
  <si>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</si>
  <si>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</si>
  <si>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</si>
  <si>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</si>
  <si>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</si>
  <si>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</si>
  <si>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</si>
  <si>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</si>
  <si>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</si>
  <si>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</si>
  <si>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</si>
  <si>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</si>
  <si>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</si>
  <si>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</si>
  <si>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</si>
  <si>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</si>
  <si>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</si>
  <si>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</si>
  <si>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</si>
  <si>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</si>
  <si>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</si>
  <si>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</si>
  <si>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</si>
  <si>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</si>
  <si>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</si>
  <si>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</si>
  <si>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</si>
  <si>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</si>
  <si>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</si>
  <si>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</si>
  <si>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</si>
  <si>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</si>
  <si>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</si>
  <si>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</si>
  <si>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</si>
  <si>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</si>
  <si>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</si>
  <si>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</si>
  <si>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</si>
  <si>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</si>
  <si>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</si>
  <si>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</si>
  <si>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</si>
  <si>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</si>
  <si>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</si>
  <si>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</si>
  <si>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</si>
  <si>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</si>
  <si>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</si>
  <si>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</si>
  <si>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</si>
  <si>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</si>
  <si>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</si>
  <si>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</si>
  <si>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</si>
  <si>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</si>
  <si>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</si>
  <si>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</si>
  <si>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</si>
  <si>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</si>
  <si>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</si>
  <si>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</si>
  <si>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</si>
  <si>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</si>
  <si>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</si>
  <si>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</si>
  <si>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</si>
  <si>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</si>
  <si>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</si>
  <si>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</si>
  <si>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</si>
  <si>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</si>
  <si>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</si>
  <si>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</si>
  <si>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</si>
  <si>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</si>
  <si>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</si>
  <si>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</si>
  <si>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</si>
  <si>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</si>
  <si>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</si>
  <si>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</si>
  <si>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</si>
  <si>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</si>
  <si>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</si>
  <si>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</si>
  <si>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</si>
  <si>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</si>
  <si>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</si>
  <si>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</si>
  <si>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</si>
  <si>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</si>
  <si>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</si>
  <si>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</si>
  <si>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</si>
  <si>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</si>
  <si>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</si>
  <si>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</si>
  <si>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</si>
  <si>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</si>
  <si>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</si>
  <si>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</si>
  <si>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</si>
  <si>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</si>
  <si>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</si>
  <si>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</si>
  <si>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</si>
  <si>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</si>
  <si>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</si>
  <si>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</si>
  <si>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</si>
  <si>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</si>
  <si>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</si>
  <si>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</si>
  <si>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</si>
  <si>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</si>
  <si>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</si>
  <si>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</si>
  <si>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</si>
  <si>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</si>
  <si>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</si>
  <si>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</si>
  <si>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</si>
  <si>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</si>
  <si>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</si>
  <si>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</si>
  <si>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</si>
  <si>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</si>
  <si>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</si>
  <si>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</si>
  <si>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</si>
  <si>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</si>
  <si>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</si>
  <si>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</si>
  <si>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</si>
  <si>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</si>
  <si>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</si>
  <si>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</si>
  <si>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</si>
  <si>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</si>
  <si>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</si>
  <si>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</si>
  <si>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</si>
  <si>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</si>
  <si>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</si>
  <si>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</si>
  <si>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</si>
  <si>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</si>
  <si>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</si>
  <si>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</si>
  <si>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</si>
  <si>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</si>
  <si>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</si>
  <si>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</si>
  <si>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</si>
  <si>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</si>
  <si>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</si>
  <si>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</si>
  <si>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</si>
  <si>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</si>
  <si>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</si>
  <si>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</si>
  <si>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</si>
  <si>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</si>
  <si>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</si>
  <si>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</si>
  <si>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</si>
  <si>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</si>
  <si>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</si>
  <si>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</si>
  <si>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</si>
  <si>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</si>
  <si>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</si>
  <si>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</si>
  <si>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</si>
  <si>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</si>
  <si>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</si>
  <si>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</si>
  <si>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</si>
  <si>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</si>
  <si>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</si>
  <si>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</si>
  <si>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</si>
  <si>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</si>
  <si>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</si>
  <si>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</si>
  <si>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</si>
  <si>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</si>
  <si>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</si>
  <si>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</si>
  <si>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</si>
  <si>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</si>
  <si>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</si>
  <si>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</si>
  <si>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</si>
  <si>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</si>
  <si>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</si>
  <si>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</si>
  <si>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</si>
  <si>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</si>
  <si>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</si>
  <si>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</si>
  <si>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</si>
  <si>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</si>
  <si>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</si>
  <si>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</si>
  <si>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</si>
  <si>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</si>
  <si>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</si>
  <si>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</si>
  <si>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</si>
  <si>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</si>
  <si>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</si>
  <si>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</si>
  <si>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</si>
  <si>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</si>
  <si>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</si>
  <si>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</si>
  <si>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</si>
  <si>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</si>
  <si>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</si>
  <si>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</si>
  <si>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</si>
  <si>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</si>
  <si>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</si>
  <si>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</si>
  <si>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</si>
  <si>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</si>
  <si>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</si>
  <si>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</si>
  <si>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</si>
  <si>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</si>
  <si>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</si>
  <si>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</si>
  <si>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</si>
  <si>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</si>
  <si>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</si>
  <si>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</si>
  <si>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</si>
  <si>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</si>
  <si>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</si>
  <si>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</si>
  <si>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</si>
  <si>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</si>
  <si>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</si>
  <si>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</si>
  <si>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</si>
  <si>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</si>
  <si>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</si>
  <si>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</si>
  <si>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</si>
  <si>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</si>
  <si>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</si>
  <si>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</si>
  <si>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</si>
  <si>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</si>
  <si>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</si>
  <si>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</si>
  <si>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</si>
  <si>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</si>
  <si>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</si>
  <si>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</si>
  <si>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</si>
  <si>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</si>
  <si>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</si>
  <si>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</si>
  <si>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</si>
  <si>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</si>
  <si>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</si>
  <si>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</si>
  <si>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</si>
  <si>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</si>
  <si>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</si>
  <si>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</si>
  <si>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</si>
  <si>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</si>
  <si>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</si>
  <si>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</si>
  <si>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</si>
  <si>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</si>
  <si>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</si>
  <si>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</si>
  <si>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</si>
  <si>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</si>
  <si>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</si>
  <si>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</si>
  <si>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</si>
  <si>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</si>
  <si>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</si>
  <si>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</si>
  <si>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</si>
  <si>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</si>
  <si>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</si>
  <si>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</si>
  <si>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</si>
  <si>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</si>
  <si>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</si>
  <si>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</si>
  <si>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</si>
  <si>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</si>
  <si>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</si>
  <si>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</si>
  <si>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</si>
  <si>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</si>
  <si>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</si>
  <si>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</si>
  <si>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</si>
  <si>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</si>
  <si>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</si>
  <si>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</si>
  <si>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</si>
  <si>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</si>
  <si>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</si>
  <si>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</si>
  <si>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</si>
  <si>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</si>
  <si>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</si>
  <si>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</si>
  <si>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</si>
  <si>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</si>
  <si>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</si>
  <si>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</si>
  <si>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</si>
  <si>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</si>
  <si>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</si>
  <si>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</si>
  <si>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</si>
  <si>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</si>
  <si>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</si>
  <si>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</si>
  <si>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</si>
  <si>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</si>
  <si>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</si>
  <si>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</si>
  <si>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</si>
  <si>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</si>
  <si>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</si>
  <si>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</si>
  <si>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</si>
  <si>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</si>
  <si>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</si>
  <si>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</si>
  <si>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</si>
  <si>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</si>
  <si>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</si>
  <si>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</si>
  <si>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</si>
  <si>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</si>
  <si>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</si>
  <si>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</si>
  <si>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</si>
  <si>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</si>
  <si>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</si>
  <si>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</si>
  <si>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</si>
  <si>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</si>
  <si>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</si>
  <si>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</si>
  <si>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</si>
  <si>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</si>
  <si>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</si>
  <si>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</si>
  <si>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</si>
  <si>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</si>
  <si>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</si>
  <si>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</si>
  <si>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</si>
  <si>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</si>
  <si>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</si>
  <si>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</si>
  <si>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</si>
  <si>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</si>
  <si>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</si>
  <si>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</si>
  <si>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</si>
  <si>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</si>
  <si>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</si>
  <si>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</si>
  <si>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</si>
  <si>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</si>
  <si>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</si>
  <si>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</si>
  <si>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</si>
  <si>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</si>
  <si>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</si>
  <si>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</si>
  <si>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</si>
  <si>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</si>
  <si>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</si>
  <si>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</si>
  <si>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</si>
  <si>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</si>
  <si>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</si>
  <si>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</si>
  <si>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</si>
  <si>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</si>
  <si>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</si>
  <si>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</si>
  <si>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</si>
  <si>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</si>
  <si>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</si>
  <si>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</si>
  <si>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</si>
  <si>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</si>
  <si>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</si>
  <si>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</si>
  <si>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</si>
  <si>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</si>
  <si>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</si>
  <si>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</si>
  <si>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</si>
  <si>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</si>
  <si>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</si>
  <si>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</si>
  <si>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</si>
  <si>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</si>
  <si>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</si>
  <si>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</si>
  <si>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</si>
  <si>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</si>
  <si>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</si>
  <si>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</si>
  <si>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</si>
  <si>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</si>
  <si>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</si>
  <si>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</si>
  <si>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</si>
  <si>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</si>
  <si>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</si>
  <si>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</si>
  <si>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</si>
  <si>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</si>
  <si>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</si>
  <si>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</si>
  <si>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</si>
  <si>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</si>
  <si>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</si>
  <si>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</si>
  <si>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</si>
  <si>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</si>
  <si>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</si>
  <si>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</si>
  <si>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</si>
  <si>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</si>
  <si>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</si>
  <si>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</si>
  <si>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</si>
  <si>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</si>
  <si>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</si>
  <si>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</si>
  <si>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</si>
  <si>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</si>
  <si>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</si>
  <si>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</si>
  <si>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</si>
  <si>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</si>
  <si>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</si>
  <si>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</si>
  <si>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</si>
  <si>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</si>
  <si>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</si>
  <si>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</si>
  <si>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</si>
  <si>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</si>
  <si>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</si>
  <si>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</si>
  <si>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</si>
  <si>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</si>
  <si>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</si>
  <si>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</si>
  <si>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</si>
  <si>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</si>
  <si>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</si>
  <si>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</si>
  <si>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</si>
  <si>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</si>
  <si>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</si>
  <si>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</si>
  <si>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</si>
  <si>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</si>
  <si>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</si>
  <si>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</si>
  <si>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</si>
  <si>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</si>
  <si>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</si>
  <si>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</si>
  <si>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</si>
  <si>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</si>
  <si>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</si>
  <si>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</si>
  <si>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</si>
  <si>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</si>
  <si>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</si>
  <si>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</si>
  <si>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</si>
  <si>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</si>
  <si>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</si>
  <si>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</si>
  <si>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</si>
  <si>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</si>
  <si>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</si>
  <si>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</si>
  <si>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</si>
  <si>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</si>
  <si>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</si>
  <si>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</si>
  <si>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</si>
  <si>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</si>
  <si>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</si>
  <si>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</si>
  <si>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</si>
  <si>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</si>
  <si>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</si>
  <si>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</si>
  <si>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</si>
  <si>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</si>
  <si>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</si>
  <si>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</si>
  <si>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</si>
  <si>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</si>
  <si>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</si>
  <si>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</si>
  <si>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</si>
  <si>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</si>
  <si>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</si>
  <si>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</si>
  <si>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</si>
  <si>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</si>
  <si>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</si>
  <si>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</si>
  <si>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</si>
  <si>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</si>
  <si>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</si>
  <si>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</si>
  <si>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</si>
  <si>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</si>
  <si>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</si>
  <si>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</si>
  <si>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</si>
  <si>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</si>
  <si>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</si>
  <si>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</si>
  <si>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</si>
  <si>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</si>
  <si>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</si>
  <si>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</si>
  <si>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</si>
  <si>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</si>
  <si>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</si>
  <si>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</si>
  <si>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</si>
  <si>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</si>
  <si>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</si>
  <si>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</si>
  <si>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</si>
  <si>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</si>
  <si>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</si>
  <si>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</si>
  <si>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</si>
  <si>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</si>
  <si>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</si>
  <si>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</si>
  <si>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</si>
  <si>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</si>
  <si>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</si>
  <si>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</si>
  <si>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</si>
  <si>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</si>
  <si>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</si>
  <si>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</si>
  <si>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</si>
  <si>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</si>
  <si>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</si>
  <si>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</si>
  <si>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</si>
  <si>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</si>
  <si>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</si>
  <si>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</si>
  <si>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</si>
  <si>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</si>
  <si>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</si>
  <si>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</si>
  <si>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</si>
  <si>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</si>
  <si>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</si>
  <si>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</si>
  <si>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</si>
  <si>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</si>
  <si>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</si>
  <si>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</si>
  <si>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</si>
  <si>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</si>
  <si>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</si>
  <si>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</si>
  <si>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</si>
  <si>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</si>
  <si>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</si>
  <si>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</si>
  <si>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</si>
  <si>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</si>
  <si>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</si>
  <si>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</si>
  <si>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</si>
  <si>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</si>
  <si>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</si>
  <si>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</si>
  <si>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</si>
  <si>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</si>
  <si>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</si>
  <si>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</si>
  <si>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</si>
  <si>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</si>
  <si>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</si>
  <si>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</si>
  <si>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</si>
  <si>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</si>
  <si>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</si>
  <si>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</si>
  <si>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</si>
  <si>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</si>
  <si>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</si>
  <si>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</si>
  <si>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</si>
  <si>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</si>
  <si>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</si>
  <si>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</si>
  <si>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</si>
  <si>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</si>
  <si>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</si>
  <si>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</si>
  <si>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</si>
  <si>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</si>
  <si>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</si>
  <si>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</si>
  <si>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</si>
  <si>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</si>
  <si>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</si>
  <si>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</si>
  <si>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</si>
  <si>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</si>
  <si>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</si>
  <si>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</si>
  <si>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</si>
  <si>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</si>
  <si>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</si>
  <si>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</si>
  <si>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</si>
  <si>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</si>
  <si>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</si>
  <si>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</si>
  <si>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</si>
  <si>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</si>
  <si>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</si>
  <si>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</si>
  <si>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</si>
  <si>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</si>
  <si>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</si>
  <si>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</si>
  <si>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</si>
  <si>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</si>
  <si>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</si>
  <si>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</si>
  <si>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</si>
  <si>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</si>
  <si>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</si>
  <si>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</si>
  <si>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</si>
  <si>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</si>
  <si>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</si>
  <si>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</si>
  <si>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</si>
  <si>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</si>
  <si>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</si>
  <si>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</si>
  <si>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</si>
  <si>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</si>
  <si>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</si>
  <si>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</si>
  <si>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</si>
  <si>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</si>
  <si>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</si>
  <si>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</si>
  <si>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</si>
  <si>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</si>
  <si>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</si>
  <si>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</si>
  <si>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</si>
  <si>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</si>
  <si>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</si>
  <si>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</si>
  <si>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</si>
  <si>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</si>
  <si>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</si>
  <si>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</si>
  <si>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</si>
  <si>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</si>
  <si>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</si>
  <si>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</si>
  <si>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</si>
  <si>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</si>
  <si>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</si>
  <si>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</si>
  <si>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</si>
  <si>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</si>
  <si>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</si>
  <si>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</si>
  <si>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</si>
  <si>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</si>
  <si>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</si>
  <si>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</si>
  <si>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</si>
  <si>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</si>
  <si>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</si>
  <si>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</si>
  <si>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</si>
  <si>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</si>
  <si>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</si>
  <si>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</si>
  <si>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</si>
  <si>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</si>
  <si>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</si>
  <si>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</si>
  <si>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</si>
  <si>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</si>
  <si>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</si>
  <si>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</si>
  <si>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</si>
  <si>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</si>
  <si>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</si>
  <si>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</si>
  <si>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</si>
  <si>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</si>
  <si>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</si>
  <si>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</si>
  <si>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</si>
  <si>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</si>
  <si>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</si>
  <si>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</si>
  <si>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</si>
  <si>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</si>
  <si>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</si>
  <si>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</si>
  <si>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</si>
  <si>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</si>
  <si>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</si>
  <si>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</si>
  <si>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</si>
  <si>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</si>
  <si>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</si>
  <si>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</si>
  <si>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</si>
  <si>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</si>
  <si>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</si>
  <si>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</si>
  <si>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</si>
  <si>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</si>
  <si>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</si>
  <si>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</si>
  <si>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</si>
  <si>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</si>
  <si>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</si>
  <si>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</si>
  <si>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</si>
  <si>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</si>
  <si>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</si>
  <si>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</si>
  <si>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</si>
  <si>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</si>
  <si>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</si>
  <si>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</si>
  <si>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</si>
  <si>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</si>
  <si>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</si>
  <si>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</si>
  <si>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</si>
  <si>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</si>
  <si>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</si>
  <si>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</si>
  <si>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</si>
  <si>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</si>
  <si>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</si>
  <si>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</si>
  <si>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</si>
  <si>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</si>
  <si>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</si>
  <si>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</si>
  <si>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</si>
  <si>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</si>
  <si>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</si>
  <si>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</si>
  <si>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</si>
  <si>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</si>
  <si>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</si>
  <si>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</si>
  <si>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</si>
  <si>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</si>
  <si>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</si>
  <si>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</si>
  <si>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</si>
  <si>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</si>
  <si>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</si>
  <si>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</si>
  <si>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</si>
  <si>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</si>
  <si>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</si>
  <si>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</si>
  <si>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</si>
  <si>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</si>
  <si>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</si>
  <si>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</si>
  <si>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</si>
  <si>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</si>
  <si>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</si>
  <si>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</si>
  <si>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</si>
  <si>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</si>
  <si>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</si>
  <si>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</si>
  <si>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</si>
  <si>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</si>
  <si>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</si>
  <si>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</si>
  <si>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</si>
  <si>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</si>
  <si>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</si>
  <si>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</si>
  <si>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</si>
  <si>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</si>
  <si>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</si>
  <si>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</si>
  <si>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</si>
  <si>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</si>
  <si>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</si>
  <si>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</si>
  <si>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</si>
  <si>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</si>
  <si>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</si>
  <si>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</si>
  <si>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</si>
  <si>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</si>
  <si>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</si>
  <si>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</si>
  <si>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</si>
  <si>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</si>
  <si>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</si>
  <si>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</si>
  <si>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</si>
  <si>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</si>
  <si>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</si>
  <si>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</si>
  <si>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</si>
  <si>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</si>
  <si>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</si>
  <si>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</si>
  <si>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</si>
  <si>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</si>
  <si>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</si>
  <si>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</si>
  <si>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</si>
  <si>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</si>
  <si>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</si>
  <si>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</si>
  <si>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</si>
  <si>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</si>
  <si>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</si>
  <si>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</si>
  <si>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</si>
  <si>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</si>
  <si>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</si>
  <si>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</si>
  <si>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</si>
  <si>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</si>
  <si>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</si>
  <si>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</si>
  <si>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</si>
  <si>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</si>
  <si>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</si>
  <si>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</si>
  <si>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</si>
  <si>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</si>
  <si>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</si>
  <si>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</si>
  <si>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</si>
  <si>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</si>
  <si>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</si>
  <si>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</si>
  <si>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</si>
  <si>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</si>
  <si>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</si>
  <si>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</si>
  <si>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</si>
  <si>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</si>
  <si>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</si>
  <si>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</si>
  <si>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</si>
  <si>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</si>
  <si>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</si>
  <si>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</si>
  <si>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</si>
  <si>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</si>
  <si>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</si>
  <si>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</si>
  <si>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</si>
  <si>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</si>
  <si>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</si>
  <si>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</si>
  <si>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</si>
  <si>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</si>
  <si>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</si>
  <si>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</si>
  <si>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</si>
  <si>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</si>
  <si>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</si>
  <si>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</si>
  <si>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</si>
  <si>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</si>
  <si>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</si>
  <si>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</si>
  <si>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</si>
  <si>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</si>
  <si>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</si>
  <si>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</si>
  <si>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</si>
  <si>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</si>
  <si>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</si>
  <si>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</si>
  <si>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</si>
  <si>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</si>
  <si>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</si>
  <si>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</si>
  <si>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</si>
  <si>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</si>
  <si>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</si>
  <si>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</si>
  <si>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</si>
  <si>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</si>
  <si>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</si>
  <si>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</si>
  <si>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</si>
  <si>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</si>
  <si>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</si>
  <si>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</si>
  <si>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</si>
  <si>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</si>
  <si>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</si>
  <si>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</si>
  <si>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</si>
  <si>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</si>
  <si>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</si>
  <si>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</si>
  <si>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</si>
  <si>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</si>
  <si>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</si>
  <si>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</si>
  <si>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</si>
  <si>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</si>
  <si>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</si>
  <si>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</si>
  <si>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</si>
  <si>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</si>
  <si>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</si>
  <si>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</si>
  <si>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</si>
  <si>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</si>
  <si>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</si>
  <si>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</si>
  <si>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</si>
  <si>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</si>
  <si>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</si>
  <si>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</si>
  <si>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</si>
  <si>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</si>
  <si>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</si>
  <si>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</si>
  <si>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</si>
  <si>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</si>
  <si>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</si>
  <si>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</si>
  <si>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</si>
  <si>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</si>
  <si>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</si>
  <si>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</si>
  <si>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</si>
  <si>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</si>
  <si>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</si>
  <si>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</si>
  <si>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</si>
  <si>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</si>
  <si>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</si>
  <si>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</si>
  <si>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</si>
  <si>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</si>
  <si>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</si>
  <si>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</si>
  <si>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</si>
  <si>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</si>
  <si>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</si>
  <si>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</si>
  <si>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</si>
  <si>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</si>
  <si>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</si>
  <si>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</si>
  <si>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</si>
  <si>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</si>
  <si>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</si>
  <si>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</si>
  <si>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</si>
  <si>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</si>
  <si>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</si>
  <si>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</si>
  <si>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</si>
  <si>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</si>
  <si>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</si>
  <si>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</si>
  <si>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</si>
  <si>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</si>
  <si>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</si>
  <si>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</si>
  <si>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</si>
  <si>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</si>
  <si>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</si>
  <si>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</si>
  <si>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</si>
  <si>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</si>
  <si>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</si>
  <si>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</si>
  <si>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</si>
  <si>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</si>
  <si>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</si>
  <si>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</si>
  <si>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</si>
  <si>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</si>
  <si>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</si>
  <si>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</si>
  <si>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</si>
  <si>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</si>
  <si>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</si>
  <si>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</si>
  <si>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</si>
  <si>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</si>
  <si>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</si>
  <si>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</si>
  <si>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</si>
  <si>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</si>
  <si>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</si>
  <si>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</si>
  <si>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</si>
  <si>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</si>
  <si>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</si>
  <si>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</si>
  <si>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</si>
  <si>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</si>
  <si>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</si>
  <si>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</si>
  <si>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</si>
  <si>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</si>
  <si>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</si>
  <si>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</si>
  <si>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</si>
  <si>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</si>
  <si>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</si>
  <si>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</si>
  <si>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</si>
  <si>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</si>
  <si>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</si>
  <si>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</si>
  <si>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</si>
  <si>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</si>
  <si>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</si>
  <si>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</si>
  <si>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</si>
  <si>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</si>
  <si>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</si>
  <si>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</si>
  <si>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</si>
  <si>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</si>
  <si>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</si>
  <si>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</si>
  <si>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</si>
  <si>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</si>
  <si>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</si>
  <si>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</si>
  <si>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</si>
  <si>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</si>
  <si>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</si>
  <si>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</si>
  <si>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</si>
  <si>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</si>
  <si>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</si>
  <si>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</si>
  <si>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</si>
  <si>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</si>
  <si>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</si>
  <si>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</si>
  <si>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</si>
  <si>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</si>
  <si>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</si>
  <si>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</si>
  <si>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</si>
  <si>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</si>
  <si>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</si>
  <si>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</si>
  <si>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</si>
  <si>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</si>
  <si>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</si>
  <si>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</si>
  <si>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</si>
  <si>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</si>
  <si>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</si>
  <si>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</si>
  <si>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</si>
  <si>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</si>
  <si>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</si>
  <si>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</si>
  <si>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</si>
  <si>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</si>
  <si>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</si>
  <si>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</si>
  <si>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</si>
  <si>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</si>
  <si>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</si>
  <si>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</si>
  <si>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</si>
  <si>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</si>
  <si>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</si>
  <si>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</si>
  <si>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</si>
  <si>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</si>
  <si>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</si>
  <si>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</si>
  <si>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</si>
  <si>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</si>
  <si>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</si>
  <si>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</si>
  <si>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</si>
  <si>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</si>
  <si>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</si>
  <si>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</si>
  <si>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</si>
  <si>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</si>
  <si>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</si>
  <si>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</si>
  <si>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</si>
  <si>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</si>
  <si>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</si>
  <si>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</si>
  <si>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</si>
  <si>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</si>
  <si>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</si>
  <si>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</si>
  <si>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</si>
  <si>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</si>
  <si>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</si>
  <si>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</si>
  <si>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</si>
  <si>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</si>
  <si>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</si>
  <si>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</si>
  <si>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</si>
  <si>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</si>
  <si>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</si>
  <si>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</si>
  <si>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</si>
  <si>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</si>
  <si>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</si>
  <si>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</si>
  <si>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</si>
  <si>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</si>
  <si>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</si>
  <si>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</si>
  <si>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</si>
  <si>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</si>
  <si>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</si>
  <si>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</si>
  <si>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</si>
  <si>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</si>
  <si>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</si>
  <si>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</si>
  <si>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</si>
  <si>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</si>
  <si>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</si>
  <si>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</si>
  <si>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</si>
  <si>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</si>
  <si>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</si>
  <si>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</si>
  <si>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</si>
  <si>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</si>
  <si>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</si>
  <si>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</si>
  <si>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</si>
  <si>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</si>
  <si>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</si>
  <si>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</si>
  <si>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</si>
  <si>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</si>
  <si>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</si>
  <si>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</si>
  <si>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</si>
  <si>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</si>
  <si>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</si>
  <si>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</si>
  <si>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</si>
  <si>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</si>
  <si>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</si>
  <si>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</si>
  <si>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</si>
  <si>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</si>
  <si>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</si>
  <si>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</si>
  <si>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</si>
  <si>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</si>
  <si>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</si>
  <si>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</si>
  <si>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</si>
  <si>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</si>
  <si>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</si>
  <si>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</si>
  <si>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</si>
  <si>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</si>
  <si>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</si>
  <si>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</si>
  <si>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</si>
  <si>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</si>
  <si>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</si>
  <si>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</si>
  <si>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</si>
  <si>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</si>
  <si>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</si>
  <si>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</si>
  <si>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</si>
  <si>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</si>
  <si>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</si>
  <si>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</si>
  <si>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</si>
  <si>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</si>
  <si>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</si>
  <si>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</si>
  <si>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</si>
  <si>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</si>
  <si>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</si>
  <si>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</si>
  <si>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</si>
  <si>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</si>
  <si>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</si>
  <si>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</si>
  <si>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</si>
  <si>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</si>
  <si>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</si>
  <si>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</si>
  <si>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</si>
  <si>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</si>
  <si>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</si>
  <si>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</si>
  <si>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</si>
  <si>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</si>
  <si>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</si>
  <si>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</si>
  <si>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</si>
  <si>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</si>
  <si>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</si>
  <si>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</si>
  <si>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</si>
  <si>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</si>
  <si>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</si>
  <si>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</si>
  <si>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</si>
  <si>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</si>
  <si>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</si>
  <si>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</si>
  <si>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</si>
  <si>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</si>
  <si>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</si>
  <si>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</si>
  <si>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</si>
  <si>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</si>
  <si>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</si>
  <si>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</si>
  <si>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</si>
  <si>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</si>
  <si>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</si>
  <si>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</si>
  <si>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</si>
  <si>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</si>
  <si>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</si>
  <si>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</si>
  <si>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</si>
  <si>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</si>
  <si>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</si>
  <si>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</si>
  <si>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</si>
  <si>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</si>
  <si>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</si>
  <si>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</si>
  <si>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</si>
  <si>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</si>
  <si>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</si>
  <si>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</si>
  <si>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</si>
  <si>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</si>
  <si>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</si>
  <si>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</si>
  <si>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</si>
  <si>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</si>
  <si>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</si>
  <si>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</si>
  <si>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</si>
  <si>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</si>
  <si>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</si>
  <si>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</si>
  <si>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</si>
  <si>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</si>
  <si>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</si>
  <si>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</si>
  <si>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</si>
  <si>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</si>
  <si>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</si>
  <si>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</si>
  <si>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</si>
  <si>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</si>
  <si>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</si>
  <si>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</si>
  <si>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</si>
  <si>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</si>
  <si>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</si>
  <si>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</si>
  <si>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</si>
  <si>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</si>
  <si>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</si>
  <si>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</si>
  <si>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</si>
  <si>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</si>
  <si>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</si>
  <si>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</si>
  <si>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</si>
  <si>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</si>
  <si>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</si>
  <si>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</si>
  <si>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</si>
  <si>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</si>
  <si>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</si>
  <si>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</si>
  <si>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</si>
  <si>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</si>
  <si>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</si>
  <si>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</si>
  <si>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</si>
  <si>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</si>
  <si>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</si>
  <si>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</si>
  <si>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</si>
  <si>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</si>
  <si>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</si>
  <si>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</si>
  <si>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</si>
  <si>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</si>
  <si>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</si>
  <si>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</si>
  <si>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</si>
  <si>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</si>
  <si>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</si>
  <si>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</si>
  <si>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</si>
  <si>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</si>
  <si>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</si>
  <si>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</si>
  <si>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</si>
  <si>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</si>
  <si>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</si>
  <si>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</si>
  <si>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</si>
  <si>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</si>
  <si>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</si>
  <si>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</si>
  <si>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</si>
  <si>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</si>
  <si>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</si>
  <si>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</si>
  <si>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</si>
  <si>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</si>
  <si>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</si>
  <si>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</si>
  <si>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</si>
  <si>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</si>
  <si>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</si>
  <si>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</si>
  <si>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</si>
  <si>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</si>
  <si>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</si>
  <si>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</si>
  <si>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</si>
  <si>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</si>
  <si>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</si>
  <si>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</si>
  <si>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</si>
  <si>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</si>
  <si>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</si>
  <si>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</si>
  <si>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</si>
  <si>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</si>
  <si>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</si>
  <si>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</si>
  <si>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</si>
  <si>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</si>
  <si>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</si>
  <si>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</si>
  <si>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</si>
  <si>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</si>
  <si>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</si>
  <si>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</si>
  <si>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</si>
  <si>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</si>
  <si>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</si>
  <si>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</si>
  <si>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</si>
  <si>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</si>
  <si>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</si>
  <si>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</si>
  <si>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</si>
  <si>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</si>
  <si>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</si>
  <si>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</si>
  <si>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</si>
  <si>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</si>
  <si>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</si>
  <si>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</si>
  <si>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</si>
  <si>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</si>
  <si>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</si>
  <si>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</si>
  <si>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</si>
  <si>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</si>
  <si>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</si>
  <si>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</si>
  <si>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</si>
  <si>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</si>
  <si>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</si>
  <si>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</si>
  <si>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</si>
  <si>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</si>
  <si>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</si>
  <si>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</si>
  <si>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</si>
  <si>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</si>
  <si>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</si>
  <si>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</si>
  <si>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</si>
  <si>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</si>
  <si>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</si>
  <si>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</si>
  <si>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</si>
  <si>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</si>
  <si>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</si>
  <si>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</si>
  <si>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</si>
  <si>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</si>
  <si>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</si>
  <si>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</si>
  <si>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</si>
  <si>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</si>
  <si>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</si>
  <si>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</si>
  <si>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</si>
  <si>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</si>
  <si>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</si>
  <si>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</si>
  <si>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</si>
  <si>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</si>
  <si>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</si>
  <si>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</si>
  <si>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</si>
  <si>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</si>
  <si>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</si>
  <si>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</si>
  <si>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</si>
  <si>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</si>
  <si>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</si>
  <si>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</si>
  <si>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</si>
  <si>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</si>
  <si>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</si>
  <si>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</si>
  <si>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</si>
  <si>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</si>
  <si>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</si>
  <si>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</si>
  <si>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</si>
  <si>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</si>
  <si>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</si>
  <si>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</si>
  <si>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</si>
  <si>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</si>
  <si>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</si>
  <si>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</si>
  <si>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</si>
  <si>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</si>
  <si>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</si>
  <si>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</si>
  <si>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</si>
  <si>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</si>
  <si>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</si>
  <si>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</si>
  <si>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</si>
  <si>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</si>
  <si>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</si>
  <si>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</si>
  <si>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</si>
  <si>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</si>
  <si>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</si>
  <si>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</si>
  <si>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</si>
  <si>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</si>
  <si>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</si>
  <si>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</si>
  <si>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</si>
  <si>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</si>
  <si>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</si>
  <si>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</si>
  <si>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</si>
  <si>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</si>
  <si>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</si>
  <si>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</si>
  <si>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</si>
  <si>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</si>
  <si>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</si>
  <si>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</si>
  <si>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</si>
  <si>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</si>
  <si>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</si>
  <si>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</si>
  <si>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</si>
  <si>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</si>
  <si>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</si>
  <si>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</si>
  <si>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</si>
  <si>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</si>
  <si>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</si>
  <si>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</si>
  <si>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</si>
  <si>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</si>
  <si>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</si>
  <si>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</si>
  <si>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</si>
  <si>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</si>
  <si>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</si>
  <si>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</si>
  <si>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</si>
  <si>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</si>
  <si>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</si>
  <si>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</si>
  <si>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</si>
  <si>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</si>
  <si>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</si>
  <si>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</si>
  <si>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</si>
  <si>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</si>
  <si>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</si>
  <si>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</si>
  <si>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</si>
  <si>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</si>
  <si>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</si>
  <si>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</si>
  <si>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</si>
  <si>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</si>
  <si>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</si>
  <si>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</si>
  <si>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</si>
  <si>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</si>
  <si>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</si>
  <si>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</si>
  <si>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</si>
  <si>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</si>
  <si>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</si>
  <si>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</si>
  <si>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</si>
  <si>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</si>
  <si>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</si>
  <si>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</si>
  <si>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</si>
  <si>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</si>
  <si>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</si>
  <si>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</si>
  <si>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</si>
  <si>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</si>
  <si>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</si>
  <si>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</si>
  <si>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</si>
  <si>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</si>
  <si>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</si>
  <si>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</si>
  <si>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</si>
  <si>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</si>
  <si>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</si>
  <si>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</si>
  <si>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</si>
  <si>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</si>
  <si>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</si>
  <si>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</si>
  <si>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</si>
  <si>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</si>
  <si>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</si>
  <si>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</si>
  <si>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</si>
  <si>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</si>
  <si>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</si>
  <si>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</si>
  <si>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</si>
  <si>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</si>
  <si>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</si>
  <si>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</si>
  <si>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</si>
  <si>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</si>
  <si>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</si>
  <si>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</si>
  <si>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</si>
  <si>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</si>
  <si>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</si>
  <si>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</si>
  <si>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</si>
  <si>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</si>
  <si>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</si>
  <si>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</si>
  <si>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</si>
  <si>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</si>
  <si>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</si>
  <si>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</si>
  <si>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</si>
  <si>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</si>
  <si>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</si>
  <si>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</si>
  <si>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</si>
  <si>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</si>
  <si>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</si>
  <si>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</si>
  <si>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</si>
  <si>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</si>
  <si>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</si>
  <si>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</si>
  <si>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</si>
  <si>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</si>
  <si>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</si>
  <si>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</si>
  <si>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</si>
  <si>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</si>
  <si>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</si>
  <si>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</si>
  <si>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</si>
  <si>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</si>
  <si>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</si>
  <si>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</si>
  <si>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</si>
  <si>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</si>
  <si>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</si>
  <si>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</si>
  <si>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</si>
  <si>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</si>
  <si>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</si>
  <si>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</si>
  <si>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</si>
  <si>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</si>
  <si>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</si>
  <si>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</si>
  <si>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</si>
  <si>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</si>
  <si>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</si>
  <si>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</si>
  <si>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</si>
  <si>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</si>
  <si>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</si>
  <si>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</si>
  <si>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</si>
  <si>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</si>
  <si>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</si>
  <si>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</si>
  <si>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</si>
  <si>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</si>
  <si>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</si>
  <si>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</si>
  <si>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</si>
  <si>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</si>
  <si>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</si>
  <si>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</si>
  <si>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</si>
  <si>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</si>
  <si>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</si>
  <si>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</si>
  <si>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</si>
  <si>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</si>
  <si>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</si>
  <si>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</si>
  <si>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</si>
  <si>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</si>
  <si>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</si>
  <si>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</si>
  <si>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</si>
  <si>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</si>
  <si>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</si>
  <si>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</si>
  <si>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</si>
  <si>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</si>
  <si>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</si>
  <si>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</si>
  <si>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</si>
  <si>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</si>
  <si>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</si>
  <si>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</si>
  <si>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</si>
  <si>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</si>
  <si>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</si>
  <si>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</si>
  <si>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</si>
  <si>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</si>
  <si>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</si>
  <si>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</si>
  <si>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</si>
  <si>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</si>
  <si>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</si>
  <si>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</si>
  <si>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</si>
  <si>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</si>
  <si>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</si>
  <si>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</si>
  <si>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</si>
  <si>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</si>
  <si>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</si>
  <si>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</si>
  <si>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</si>
  <si>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</si>
  <si>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</si>
  <si>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</si>
  <si>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</si>
  <si>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</si>
  <si>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</si>
  <si>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</si>
  <si>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</si>
  <si>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</si>
  <si>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</si>
  <si>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</si>
  <si>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</si>
  <si>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</si>
  <si>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</si>
  <si>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</si>
  <si>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</si>
  <si>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</si>
  <si>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</si>
  <si>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</si>
  <si>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</si>
  <si>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</si>
  <si>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</si>
  <si>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</si>
  <si>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</si>
  <si>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</si>
  <si>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</si>
  <si>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</si>
  <si>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</si>
  <si>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</si>
  <si>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</si>
  <si>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</si>
  <si>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</si>
  <si>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</si>
  <si>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</si>
  <si>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</si>
  <si>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</si>
  <si>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</si>
  <si>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</si>
  <si>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</si>
  <si>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</si>
  <si>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</si>
  <si>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</si>
  <si>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</si>
  <si>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</si>
  <si>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</si>
  <si>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</si>
  <si>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</si>
  <si>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</si>
  <si>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</si>
  <si>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</si>
  <si>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</si>
  <si>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</si>
  <si>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</si>
  <si>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</si>
  <si>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</si>
  <si>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</si>
  <si>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</si>
  <si>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</si>
  <si>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</si>
  <si>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</si>
  <si>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</si>
  <si>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</si>
  <si>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</si>
  <si>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</si>
  <si>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</si>
  <si>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</si>
  <si>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</si>
  <si>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</si>
  <si>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</si>
  <si>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</si>
  <si>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</si>
  <si>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</si>
  <si>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</si>
  <si>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</si>
  <si>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</si>
  <si>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</si>
  <si>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</si>
  <si>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</si>
  <si>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</si>
  <si>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</si>
  <si>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</si>
  <si>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</si>
  <si>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</si>
  <si>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</si>
  <si>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</si>
  <si>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</si>
  <si>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</si>
  <si>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</si>
  <si>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</si>
  <si>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</si>
  <si>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</si>
  <si>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</si>
  <si>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</si>
  <si>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</si>
  <si>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</si>
  <si>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</si>
  <si>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</si>
  <si>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</si>
  <si>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</si>
  <si>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</si>
  <si>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</si>
  <si>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</si>
  <si>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</si>
  <si>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</si>
  <si>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</si>
  <si>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</si>
  <si>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</si>
  <si>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</si>
  <si>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</si>
  <si>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</si>
  <si>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</si>
  <si>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</si>
  <si>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</si>
  <si>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</si>
  <si>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</si>
  <si>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</si>
  <si>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</si>
  <si>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</si>
  <si>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</si>
  <si>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</si>
  <si>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</si>
  <si>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</si>
  <si>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</si>
  <si>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</si>
  <si>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</si>
  <si>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</si>
  <si>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</si>
  <si>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</si>
  <si>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</si>
  <si>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</si>
  <si>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</si>
  <si>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</si>
  <si>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</si>
  <si>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</si>
  <si>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</si>
  <si>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</si>
  <si>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</si>
  <si>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</si>
  <si>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</si>
  <si>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</si>
  <si>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</si>
  <si>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</si>
  <si>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</si>
  <si>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</si>
  <si>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</si>
  <si>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</si>
  <si>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</si>
  <si>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</si>
  <si>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</si>
  <si>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</si>
  <si>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</si>
  <si>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</si>
  <si>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</si>
  <si>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</si>
  <si>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</si>
  <si>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</si>
  <si>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</si>
  <si>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</si>
  <si>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</si>
  <si>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</si>
  <si>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</si>
  <si>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</si>
  <si>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</si>
  <si>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</si>
  <si>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</si>
  <si>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</si>
  <si>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</si>
  <si>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</si>
  <si>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</si>
  <si>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</si>
  <si>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</si>
  <si>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</si>
  <si>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</si>
  <si>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</si>
  <si>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</si>
  <si>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</si>
  <si>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</si>
  <si>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</si>
  <si>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</si>
  <si>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</si>
  <si>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</si>
  <si>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</si>
  <si>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</si>
  <si>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</si>
  <si>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</si>
  <si>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</si>
  <si>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</si>
  <si>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</si>
  <si>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</si>
  <si>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</si>
  <si>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</si>
  <si>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</si>
  <si>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</si>
  <si>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</si>
  <si>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</si>
  <si>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</si>
  <si>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</si>
  <si>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</si>
  <si>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</si>
  <si>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</si>
  <si>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</si>
  <si>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</si>
  <si>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</si>
  <si>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</si>
  <si>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</si>
  <si>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</si>
  <si>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</si>
  <si>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</si>
  <si>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</si>
  <si>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</si>
  <si>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</si>
  <si>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</si>
  <si>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</si>
  <si>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</si>
  <si>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</si>
  <si>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</si>
  <si>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</si>
  <si>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</si>
  <si>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</si>
  <si>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</si>
  <si>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</si>
  <si>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</si>
  <si>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</si>
  <si>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</si>
  <si>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</si>
  <si>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</si>
  <si>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</si>
  <si>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</si>
  <si>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</si>
  <si>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</si>
  <si>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</si>
  <si>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</si>
  <si>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</si>
  <si>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</si>
  <si>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</si>
  <si>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</si>
  <si>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</si>
  <si>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</si>
  <si>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</si>
  <si>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</si>
  <si>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</si>
  <si>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</si>
  <si>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</si>
  <si>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</si>
  <si>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</si>
  <si>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</si>
  <si>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</si>
  <si>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</si>
  <si>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</si>
  <si>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</si>
  <si>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</si>
  <si>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</si>
  <si>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</si>
  <si>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</si>
  <si>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</si>
  <si>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</si>
  <si>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</si>
  <si>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</si>
  <si>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</si>
  <si>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</si>
  <si>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</si>
  <si>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</si>
  <si>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</si>
  <si>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</si>
  <si>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</si>
  <si>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</si>
  <si>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</si>
  <si>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</si>
  <si>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</si>
  <si>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</si>
  <si>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</si>
  <si>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</si>
  <si>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</si>
  <si>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</si>
  <si>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</si>
  <si>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</si>
  <si>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</si>
  <si>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</si>
  <si>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</si>
  <si>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</si>
  <si>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</si>
  <si>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</si>
  <si>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</si>
  <si>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</si>
  <si>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</si>
  <si>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</si>
  <si>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</si>
  <si>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</si>
  <si>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</si>
  <si>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</si>
  <si>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</si>
  <si>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</si>
  <si>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</si>
  <si>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</si>
  <si>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</si>
  <si>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</si>
  <si>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</si>
  <si>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</si>
  <si>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</si>
  <si>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</si>
  <si>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</si>
  <si>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</si>
  <si>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</si>
  <si>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</si>
  <si>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</si>
  <si>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</si>
  <si>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</si>
  <si>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</si>
  <si>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</si>
  <si>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</si>
  <si>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</si>
  <si>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</si>
  <si>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</si>
  <si>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</si>
  <si>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</si>
  <si>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</si>
  <si>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</si>
  <si>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</si>
  <si>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</si>
  <si>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</si>
  <si>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</si>
  <si>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</si>
  <si>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</si>
  <si>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</si>
  <si>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</si>
  <si>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</si>
  <si>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</si>
  <si>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</si>
  <si>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</si>
  <si>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</si>
  <si>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</si>
  <si>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</si>
  <si>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</si>
  <si>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</si>
  <si>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</si>
  <si>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</si>
  <si>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</si>
  <si>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</si>
  <si>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</si>
  <si>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</si>
  <si>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</si>
  <si>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</si>
  <si>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</si>
  <si>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</si>
  <si>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</si>
  <si>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</si>
  <si>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</si>
  <si>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</si>
  <si>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</si>
  <si>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</si>
  <si>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</si>
  <si>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</si>
  <si>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</si>
  <si>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</si>
  <si>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</si>
  <si>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</si>
  <si>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</si>
  <si>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</si>
  <si>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</si>
  <si>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</si>
  <si>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</si>
  <si>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</si>
  <si>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</si>
  <si>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</si>
  <si>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</si>
  <si>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</si>
  <si>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</si>
  <si>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</si>
  <si>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</si>
  <si>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</si>
  <si>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</si>
  <si>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</si>
  <si>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</si>
  <si>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</si>
  <si>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</si>
  <si>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</si>
  <si>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</si>
  <si>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</si>
  <si>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</si>
  <si>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</si>
  <si>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</si>
  <si>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</si>
  <si>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</si>
  <si>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</si>
  <si>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</si>
  <si>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</si>
  <si>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</si>
  <si>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</si>
  <si>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</si>
  <si>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</si>
  <si>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</si>
  <si>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</si>
  <si>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</si>
  <si>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</si>
  <si>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</si>
  <si>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</si>
  <si>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</si>
  <si>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</si>
  <si>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</si>
  <si>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</si>
  <si>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</si>
  <si>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</si>
  <si>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</si>
  <si>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</si>
  <si>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</si>
  <si>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</si>
  <si>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</si>
  <si>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</si>
  <si>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</si>
  <si>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</si>
  <si>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</si>
  <si>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</si>
  <si>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</si>
  <si>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</si>
  <si>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</si>
  <si>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</si>
  <si>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</si>
  <si>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</si>
  <si>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</si>
  <si>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</si>
  <si>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</si>
  <si>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</si>
  <si>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</si>
  <si>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</si>
  <si>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</si>
  <si>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</si>
  <si>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</si>
  <si>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</si>
  <si>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</si>
  <si>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</si>
  <si>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</si>
  <si>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</si>
  <si>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</si>
  <si>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</si>
  <si>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</si>
  <si>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</si>
  <si>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</si>
  <si>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</si>
  <si>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</si>
  <si>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</si>
  <si>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</si>
  <si>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</si>
  <si>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</si>
  <si>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</si>
  <si>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</si>
  <si>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</si>
  <si>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</si>
  <si>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</si>
  <si>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</si>
  <si>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</si>
  <si>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</si>
  <si>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</si>
  <si>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</si>
  <si>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</si>
  <si>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</si>
  <si>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</si>
  <si>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</si>
  <si>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</si>
  <si>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</si>
  <si>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</si>
  <si>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</si>
  <si>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</si>
  <si>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</si>
  <si>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</si>
  <si>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</si>
  <si>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</si>
  <si>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</si>
  <si>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</si>
  <si>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</si>
  <si>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</si>
  <si>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</si>
  <si>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</si>
  <si>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</si>
  <si>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</si>
  <si>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</si>
  <si>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</si>
  <si>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</si>
  <si>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</si>
  <si>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</si>
  <si>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</si>
  <si>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</si>
  <si>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</si>
  <si>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</si>
  <si>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</si>
  <si>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</si>
  <si>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</si>
  <si>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</si>
  <si>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</si>
  <si>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</si>
  <si>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</si>
  <si>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</si>
  <si>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</si>
  <si>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</si>
  <si>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</si>
  <si>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</si>
  <si>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</si>
  <si>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</si>
  <si>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</si>
  <si>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</si>
  <si>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</si>
  <si>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</si>
  <si>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</si>
  <si>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</si>
  <si>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</si>
  <si>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</si>
  <si>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</si>
  <si>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</si>
  <si>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</si>
  <si>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</si>
  <si>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</si>
  <si>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</si>
  <si>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</si>
  <si>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</si>
  <si>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</si>
  <si>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</si>
  <si>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</si>
  <si>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</si>
  <si>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</si>
  <si>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</si>
  <si>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</si>
  <si>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</si>
  <si>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</si>
  <si>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</si>
  <si>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</si>
  <si>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</si>
  <si>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</si>
  <si>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</si>
  <si>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</si>
  <si>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</si>
  <si>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</si>
  <si>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</si>
  <si>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</si>
  <si>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</si>
  <si>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</si>
  <si>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</si>
  <si>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</si>
  <si>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</si>
  <si>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</si>
  <si>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</si>
  <si>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</si>
  <si>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</si>
  <si>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</si>
  <si>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</si>
  <si>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</si>
  <si>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</si>
  <si>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</si>
  <si>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</si>
  <si>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</si>
  <si>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</si>
  <si>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</si>
  <si>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</si>
  <si>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</si>
  <si>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</si>
  <si>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</si>
  <si>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</si>
  <si>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</si>
  <si>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</si>
  <si>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</si>
  <si>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</si>
  <si>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</si>
  <si>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</si>
  <si>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</si>
  <si>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</si>
  <si>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</si>
  <si>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</si>
  <si>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</si>
  <si>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</si>
  <si>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</si>
  <si>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</si>
  <si>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</si>
  <si>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</si>
  <si>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</si>
  <si>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</si>
  <si>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</si>
  <si>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</si>
  <si>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</si>
  <si>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</si>
  <si>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</si>
  <si>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</si>
  <si>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</si>
  <si>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</si>
  <si>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</si>
  <si>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</si>
  <si>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</si>
  <si>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</si>
  <si>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</si>
  <si>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</si>
  <si>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</si>
  <si>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</si>
  <si>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</si>
  <si>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</si>
  <si>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</si>
  <si>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</si>
  <si>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</si>
  <si>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</si>
  <si>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</si>
  <si>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</si>
  <si>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</si>
  <si>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</si>
  <si>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</si>
  <si>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</si>
  <si>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</si>
  <si>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</si>
  <si>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</si>
  <si>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</si>
  <si>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</si>
  <si>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</si>
  <si>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</si>
  <si>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</si>
  <si>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</si>
  <si>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</si>
  <si>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</si>
  <si>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</si>
  <si>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</si>
  <si>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</si>
  <si>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</si>
  <si>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</si>
  <si>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</si>
  <si>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</si>
  <si>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</si>
  <si>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</si>
  <si>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</si>
  <si>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</si>
  <si>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</si>
  <si>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</si>
  <si>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</si>
  <si>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</si>
  <si>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</si>
  <si>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</si>
  <si>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</si>
  <si>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</si>
  <si>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</si>
  <si>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</si>
  <si>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</si>
  <si>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</si>
  <si>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</si>
  <si>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</si>
  <si>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</si>
  <si>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</si>
  <si>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</si>
  <si>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</si>
  <si>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</si>
  <si>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</si>
  <si>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</si>
  <si>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</si>
  <si>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</si>
  <si>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</si>
  <si>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</si>
  <si>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</si>
  <si>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</si>
  <si>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</si>
  <si>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</si>
  <si>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</si>
  <si>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</si>
  <si>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</si>
  <si>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</si>
  <si>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</si>
  <si>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</si>
  <si>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</si>
  <si>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</si>
  <si>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</si>
  <si>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</si>
  <si>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</si>
  <si>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</si>
  <si>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</si>
  <si>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</si>
  <si>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</si>
  <si>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</si>
  <si>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</si>
  <si>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</si>
  <si>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</si>
  <si>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</si>
  <si>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</si>
  <si>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</si>
  <si>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</si>
  <si>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</si>
  <si>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</si>
  <si>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</si>
  <si>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</si>
  <si>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</si>
  <si>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</si>
  <si>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</si>
  <si>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</si>
  <si>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</si>
  <si>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</si>
  <si>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</si>
  <si>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</si>
  <si>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</si>
  <si>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</si>
  <si>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</si>
  <si>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</si>
  <si>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</si>
  <si>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</si>
  <si>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</si>
  <si>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</si>
  <si>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</si>
  <si>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</si>
  <si>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</si>
  <si>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</si>
  <si>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</si>
  <si>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</si>
  <si>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</si>
  <si>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</si>
  <si>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</si>
  <si>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</si>
  <si>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</si>
  <si>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</si>
  <si>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</si>
  <si>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</si>
  <si>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</si>
  <si>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</si>
  <si>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</si>
  <si>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</si>
  <si>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</si>
  <si>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</si>
  <si>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</si>
  <si>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</si>
  <si>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</si>
  <si>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</si>
  <si>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</si>
  <si>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</si>
  <si>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</si>
  <si>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</si>
  <si>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</si>
  <si>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</si>
  <si>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</si>
  <si>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</si>
  <si>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</si>
  <si>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</si>
  <si>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</si>
  <si>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</si>
  <si>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</si>
  <si>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</si>
  <si>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</si>
  <si>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</si>
  <si>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</si>
  <si>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</si>
  <si>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</si>
  <si>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</si>
  <si>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</si>
  <si>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</si>
  <si>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</si>
  <si>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</si>
  <si>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</si>
  <si>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</si>
  <si>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</si>
  <si>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</si>
  <si>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</si>
  <si>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</si>
  <si>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</si>
  <si>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</si>
  <si>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</si>
  <si>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</si>
  <si>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</si>
  <si>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</si>
  <si>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</si>
  <si>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</si>
  <si>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</si>
  <si>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</si>
  <si>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</si>
  <si>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</si>
  <si>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</si>
  <si>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</si>
  <si>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</si>
  <si>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</si>
  <si>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</si>
  <si>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</si>
  <si>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</si>
  <si>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</si>
  <si>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</si>
  <si>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</si>
  <si>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</si>
  <si>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</si>
  <si>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</si>
  <si>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</si>
  <si>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</si>
  <si>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</si>
  <si>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</si>
  <si>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</si>
  <si>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</si>
  <si>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</si>
  <si>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</si>
  <si>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</si>
  <si>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</si>
  <si>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</si>
  <si>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</si>
  <si>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</si>
  <si>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</si>
  <si>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</si>
  <si>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</si>
  <si>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</si>
  <si>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</si>
  <si>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</si>
  <si>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</si>
  <si>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</si>
  <si>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</si>
  <si>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</si>
  <si>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</si>
  <si>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</si>
  <si>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</si>
  <si>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</si>
  <si>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</si>
  <si>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</si>
  <si>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</si>
  <si>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</si>
  <si>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</si>
  <si>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</si>
  <si>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</si>
  <si>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</si>
  <si>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</si>
  <si>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</si>
  <si>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</si>
  <si>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</si>
  <si>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</si>
  <si>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</si>
  <si>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</si>
  <si>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</si>
  <si>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</si>
  <si>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</si>
  <si>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</si>
  <si>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</si>
  <si>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</si>
  <si>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</si>
  <si>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</si>
  <si>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</si>
  <si>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</si>
  <si>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</si>
  <si>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</si>
  <si>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</si>
  <si>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</si>
  <si>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</si>
  <si>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</si>
  <si>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</si>
  <si>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</si>
  <si>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</si>
  <si>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</si>
  <si>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</si>
  <si>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</si>
  <si>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</si>
  <si>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</si>
  <si>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</si>
  <si>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</si>
  <si>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</si>
  <si>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</si>
  <si>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</si>
  <si>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</si>
  <si>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</si>
  <si>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</si>
  <si>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</si>
  <si>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</si>
  <si>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</si>
  <si>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</si>
  <si>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</si>
  <si>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</si>
  <si>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</si>
  <si>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</si>
  <si>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</si>
  <si>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</si>
  <si>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</si>
  <si>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</si>
  <si>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</si>
  <si>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</si>
  <si>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</si>
  <si>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</si>
  <si>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</si>
  <si>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</si>
  <si>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</si>
  <si>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</si>
  <si>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</si>
  <si>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</si>
  <si>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</si>
  <si>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</si>
  <si>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</si>
  <si>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</si>
  <si>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</si>
  <si>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</si>
  <si>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</si>
  <si>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</si>
  <si>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</si>
  <si>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</si>
  <si>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</si>
  <si>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</si>
  <si>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</si>
  <si>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</si>
  <si>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</si>
  <si>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</si>
  <si>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</si>
  <si>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</si>
  <si>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</si>
  <si>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</si>
  <si>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</si>
  <si>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</si>
  <si>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</si>
  <si>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</si>
  <si>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</si>
  <si>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</si>
  <si>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</si>
  <si>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</si>
  <si>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</si>
  <si>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</si>
  <si>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</si>
  <si>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</si>
  <si>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</si>
  <si>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</si>
  <si>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</si>
  <si>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</si>
  <si>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</si>
  <si>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</si>
  <si>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</si>
  <si>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</si>
  <si>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</si>
  <si>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</si>
  <si>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</si>
  <si>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</si>
  <si>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</si>
  <si>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</si>
  <si>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</si>
  <si>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</si>
  <si>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</si>
  <si>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</si>
  <si>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</si>
  <si>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</si>
  <si>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</si>
  <si>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</si>
  <si>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</si>
  <si>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</si>
  <si>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</si>
  <si>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</si>
  <si>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</si>
  <si>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</si>
  <si>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</si>
  <si>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</si>
  <si>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</si>
  <si>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</si>
  <si>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</si>
  <si>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</si>
  <si>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</si>
  <si>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</si>
  <si>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</si>
  <si>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</si>
  <si>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</si>
  <si>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</si>
  <si>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</si>
  <si>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</si>
  <si>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</si>
  <si>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</si>
  <si>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</si>
  <si>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</si>
  <si>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</si>
  <si>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</si>
  <si>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</si>
  <si>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</si>
  <si>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</si>
  <si>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</si>
  <si>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</si>
  <si>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</si>
  <si>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</si>
  <si>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</si>
  <si>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</si>
  <si>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</si>
  <si>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</si>
  <si>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</si>
  <si>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</si>
  <si>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</si>
  <si>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</si>
  <si>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</si>
  <si>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</si>
  <si>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</si>
  <si>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</si>
  <si>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</si>
  <si>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</si>
  <si>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</si>
  <si>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</si>
  <si>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</si>
  <si>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</si>
  <si>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</si>
  <si>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</si>
  <si>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</si>
  <si>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</si>
  <si>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</si>
  <si>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</si>
  <si>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</si>
  <si>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</si>
  <si>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</si>
  <si>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</si>
  <si>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</si>
  <si>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</si>
  <si>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</si>
  <si>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</si>
  <si>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</si>
  <si>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</si>
  <si>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</si>
  <si>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</si>
  <si>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</si>
  <si>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</si>
  <si>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</si>
  <si>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</si>
  <si>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</si>
  <si>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</si>
  <si>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</si>
  <si>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</si>
  <si>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</si>
  <si>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</si>
  <si>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</si>
  <si>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</si>
  <si>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</si>
  <si>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</si>
  <si>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</si>
  <si>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</si>
  <si>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</si>
  <si>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</si>
  <si>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</si>
  <si>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</si>
  <si>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</si>
  <si>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</si>
  <si>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</si>
  <si>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</si>
  <si>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</si>
  <si>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</si>
  <si>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</si>
  <si>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</si>
  <si>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</si>
  <si>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</si>
  <si>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</si>
  <si>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</si>
  <si>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</si>
  <si>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</si>
  <si>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</si>
  <si>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</si>
  <si>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</si>
  <si>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</si>
  <si>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</si>
  <si>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</si>
  <si>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</si>
  <si>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</si>
  <si>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</si>
  <si>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</si>
  <si>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</si>
  <si>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</si>
  <si>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</si>
  <si>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</si>
  <si>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</si>
  <si>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</si>
  <si>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</si>
  <si>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</si>
  <si>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</si>
  <si>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</si>
  <si>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</si>
  <si>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</si>
  <si>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</si>
  <si>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</si>
  <si>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</si>
  <si>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</si>
  <si>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</si>
  <si>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</si>
  <si>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</si>
  <si>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</si>
  <si>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</si>
  <si>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</si>
  <si>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</si>
  <si>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</si>
  <si>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</si>
  <si>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</si>
  <si>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</si>
  <si>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</si>
  <si>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</si>
  <si>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</si>
  <si>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</si>
  <si>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</si>
  <si>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</si>
  <si>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</si>
  <si>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</si>
  <si>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</si>
  <si>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</si>
  <si>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</si>
  <si>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</si>
  <si>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</si>
  <si>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</si>
  <si>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</si>
  <si>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</si>
  <si>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</si>
  <si>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</si>
  <si>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</si>
  <si>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</si>
  <si>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</si>
  <si>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</si>
  <si>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</si>
  <si>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</si>
  <si>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</si>
  <si>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</si>
  <si>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</si>
  <si>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</si>
  <si>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</si>
  <si>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</si>
  <si>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</si>
  <si>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</si>
  <si>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</si>
  <si>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</si>
  <si>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</si>
  <si>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</si>
  <si>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</si>
  <si>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</si>
  <si>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</si>
  <si>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</si>
  <si>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</si>
  <si>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</si>
  <si>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</si>
  <si>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</si>
  <si>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</si>
  <si>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</si>
  <si>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</si>
  <si>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</si>
  <si>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</si>
  <si>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</si>
  <si>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</si>
  <si>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</si>
  <si>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</si>
  <si>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</si>
  <si>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</si>
  <si>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</si>
  <si>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</si>
  <si>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</si>
  <si>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</si>
  <si>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</si>
  <si>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</si>
  <si>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</si>
  <si>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</si>
  <si>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</si>
  <si>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</si>
  <si>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</si>
  <si>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</si>
  <si>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</si>
  <si>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</si>
  <si>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</si>
  <si>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</si>
  <si>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</si>
  <si>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</si>
  <si>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</si>
  <si>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</si>
  <si>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</si>
  <si>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</si>
  <si>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</si>
  <si>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</si>
  <si>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</si>
  <si>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</si>
  <si>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</si>
  <si>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</si>
  <si>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</si>
  <si>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</si>
  <si>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</si>
  <si>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</si>
  <si>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</si>
  <si>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</si>
  <si>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</si>
  <si>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</si>
  <si>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</si>
  <si>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</si>
  <si>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</si>
  <si>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</si>
  <si>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</si>
  <si>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</si>
  <si>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</si>
  <si>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</si>
  <si>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</si>
  <si>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</si>
  <si>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</si>
  <si>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</si>
  <si>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</si>
  <si>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</si>
  <si>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</si>
  <si>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</si>
  <si>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</si>
  <si>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</si>
  <si>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</si>
  <si>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</si>
  <si>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</si>
  <si>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</si>
  <si>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</si>
  <si>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</si>
  <si>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</si>
  <si>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</si>
  <si>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</si>
  <si>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</si>
  <si>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</si>
  <si>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</si>
  <si>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</si>
  <si>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</si>
  <si>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</si>
  <si>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</si>
  <si>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</si>
  <si>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</si>
  <si>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</si>
  <si>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</si>
  <si>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</si>
  <si>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</si>
  <si>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</si>
  <si>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</si>
  <si>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</si>
  <si>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</si>
  <si>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</si>
  <si>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</si>
  <si>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</si>
  <si>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</si>
  <si>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</si>
  <si>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</si>
  <si>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</si>
  <si>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</si>
  <si>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</si>
  <si>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</si>
  <si>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</si>
  <si>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</si>
  <si>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</si>
  <si>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</si>
  <si>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</si>
  <si>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</si>
  <si>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</si>
  <si>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</si>
  <si>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</si>
  <si>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</si>
  <si>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</si>
  <si>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</si>
  <si>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</si>
  <si>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</si>
  <si>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</si>
  <si>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</si>
  <si>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</si>
  <si>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</si>
  <si>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</si>
  <si>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</si>
  <si>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</si>
  <si>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</si>
  <si>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</si>
  <si>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</si>
  <si>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</si>
  <si>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</si>
  <si>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</si>
  <si>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</si>
  <si>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</si>
  <si>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</si>
  <si>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</si>
  <si>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</si>
  <si>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</si>
  <si>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</si>
  <si>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</si>
  <si>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</si>
  <si>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</si>
  <si>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</si>
  <si>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</si>
  <si>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</si>
  <si>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</si>
  <si>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</si>
  <si>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</si>
  <si>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</si>
  <si>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</si>
  <si>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</si>
  <si>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</si>
  <si>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</si>
  <si>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</si>
  <si>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</si>
  <si>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</si>
  <si>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</si>
  <si>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</si>
  <si>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</si>
  <si>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</si>
  <si>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</si>
  <si>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</si>
  <si>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</si>
  <si>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</si>
  <si>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</si>
  <si>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</si>
  <si>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</si>
  <si>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</si>
  <si>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</si>
  <si>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</si>
  <si>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</si>
  <si>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</si>
  <si>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</si>
  <si>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</si>
  <si>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</si>
  <si>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</si>
  <si>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</si>
  <si>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</si>
  <si>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</si>
  <si>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</si>
  <si>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</si>
  <si>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</si>
  <si>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</si>
  <si>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</si>
  <si>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</si>
  <si>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</si>
  <si>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</si>
  <si>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</si>
  <si>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</si>
  <si>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</si>
  <si>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</si>
  <si>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</si>
  <si>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</si>
  <si>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</si>
  <si>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</si>
  <si>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</si>
  <si>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</si>
  <si>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</si>
  <si>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</si>
  <si>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</si>
  <si>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</si>
  <si>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</si>
  <si>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</si>
  <si>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</si>
  <si>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</si>
  <si>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</si>
  <si>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</si>
  <si>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</si>
  <si>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</si>
  <si>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</si>
  <si>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</si>
  <si>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</si>
  <si>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</si>
  <si>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</si>
  <si>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</si>
  <si>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</si>
  <si>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</si>
  <si>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</si>
  <si>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</si>
  <si>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</si>
  <si>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</si>
  <si>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</si>
  <si>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</si>
  <si>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</si>
  <si>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</si>
  <si>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</si>
  <si>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</si>
  <si>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</si>
  <si>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</si>
  <si>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</si>
  <si>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</si>
  <si>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</si>
  <si>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</si>
  <si>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</si>
  <si>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</si>
  <si>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</si>
  <si>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</si>
  <si>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</si>
  <si>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</si>
  <si>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</si>
  <si>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</si>
  <si>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</si>
  <si>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</si>
  <si>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</si>
  <si>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</si>
  <si>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</si>
  <si>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</si>
  <si>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</si>
  <si>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</si>
  <si>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</si>
  <si>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</si>
  <si>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</si>
  <si>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</si>
  <si>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</si>
  <si>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</si>
  <si>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</si>
  <si>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</si>
  <si>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</si>
  <si>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</si>
  <si>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</si>
  <si>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</si>
  <si>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</si>
  <si>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</si>
  <si>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</si>
  <si>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</si>
  <si>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</si>
  <si>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</si>
  <si>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</si>
  <si>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</si>
  <si>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</si>
  <si>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</si>
  <si>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</si>
  <si>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</si>
  <si>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</si>
  <si>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</si>
  <si>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</si>
  <si>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</si>
  <si>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</si>
  <si>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</si>
  <si>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</si>
  <si>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</si>
  <si>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</si>
  <si>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</si>
  <si>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</si>
  <si>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</si>
  <si>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</si>
  <si>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</si>
  <si>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</si>
  <si>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</si>
  <si>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</si>
  <si>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</si>
  <si>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</si>
  <si>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</si>
  <si>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</si>
  <si>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</si>
  <si>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</si>
  <si>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</si>
  <si>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</si>
  <si>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</si>
  <si>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</si>
  <si>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</si>
  <si>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</si>
  <si>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</si>
  <si>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</si>
  <si>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</si>
  <si>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</si>
  <si>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</si>
  <si>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</si>
  <si>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</si>
  <si>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</si>
  <si>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</si>
  <si>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</si>
  <si>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</si>
  <si>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</si>
  <si>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</si>
  <si>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</si>
  <si>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</si>
  <si>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</si>
  <si>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</si>
  <si>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</si>
  <si>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</si>
  <si>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</si>
  <si>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</si>
  <si>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</si>
  <si>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</si>
  <si>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</si>
  <si>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</si>
  <si>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</si>
  <si>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</si>
  <si>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</si>
  <si>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</si>
  <si>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</si>
  <si>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</si>
  <si>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</si>
  <si>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</si>
  <si>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</si>
  <si>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</si>
  <si>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</si>
  <si>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</si>
  <si>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</si>
  <si>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</si>
  <si>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</si>
  <si>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</si>
  <si>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</si>
  <si>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</si>
  <si>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</si>
  <si>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</si>
  <si>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</si>
  <si>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</si>
  <si>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</si>
  <si>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</si>
  <si>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</si>
  <si>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</si>
  <si>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</si>
  <si>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</si>
  <si>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</si>
  <si>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</si>
  <si>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</si>
  <si>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</si>
  <si>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</si>
  <si>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</si>
  <si>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</si>
  <si>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</si>
  <si>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</si>
  <si>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</si>
  <si>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</si>
  <si>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</si>
  <si>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</si>
  <si>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</si>
  <si>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</si>
  <si>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</si>
  <si>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</si>
  <si>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</si>
  <si>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</si>
  <si>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</si>
  <si>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</si>
  <si>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</si>
  <si>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</si>
  <si>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</si>
  <si>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</si>
  <si>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</si>
  <si>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</si>
  <si>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</si>
  <si>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</si>
  <si>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</si>
  <si>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</si>
  <si>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</si>
  <si>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</si>
  <si>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</si>
  <si>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</si>
  <si>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</si>
  <si>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</si>
  <si>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</si>
  <si>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</si>
  <si>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</si>
  <si>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</si>
  <si>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</si>
  <si>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</si>
  <si>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</si>
  <si>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</si>
  <si>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</si>
  <si>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</si>
  <si>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</si>
  <si>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</si>
  <si>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</si>
  <si>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</si>
  <si>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</si>
  <si>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</si>
  <si>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</si>
  <si>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</si>
  <si>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</si>
  <si>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</si>
  <si>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</si>
  <si>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</si>
  <si>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</si>
  <si>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</si>
  <si>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</si>
  <si>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</si>
  <si>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</si>
  <si>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</si>
  <si>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</si>
  <si>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</si>
  <si>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</si>
  <si>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</si>
  <si>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</si>
  <si>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</si>
  <si>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</si>
  <si>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</si>
  <si>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</si>
  <si>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</si>
  <si>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</si>
  <si>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</si>
  <si>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</si>
  <si>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</si>
  <si>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</si>
  <si>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</si>
  <si>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</si>
  <si>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</si>
  <si>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</si>
  <si>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</si>
  <si>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</si>
  <si>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</si>
  <si>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</si>
  <si>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</si>
  <si>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</si>
  <si>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</si>
  <si>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</si>
  <si>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</si>
  <si>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</si>
  <si>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</si>
  <si>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</si>
  <si>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</si>
  <si>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</si>
  <si>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</si>
  <si>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</si>
  <si>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</si>
  <si>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</si>
  <si>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</si>
  <si>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</si>
  <si>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</si>
  <si>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</si>
  <si>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</si>
  <si>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</si>
  <si>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</si>
  <si>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</si>
  <si>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</si>
  <si>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</si>
  <si>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</si>
  <si>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</si>
  <si>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</si>
  <si>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</si>
  <si>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</si>
  <si>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</si>
  <si>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</si>
  <si>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</si>
  <si>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</si>
  <si>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</si>
  <si>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</si>
  <si>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</si>
  <si>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</si>
  <si>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</si>
  <si>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</si>
  <si>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</si>
  <si>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</si>
  <si>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</si>
  <si>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</si>
  <si>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</si>
  <si>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</si>
  <si>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</si>
  <si>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</si>
  <si>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</si>
  <si>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</si>
  <si>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</si>
  <si>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</si>
  <si>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</si>
  <si>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</si>
  <si>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</si>
  <si>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</si>
  <si>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</si>
  <si>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</si>
  <si>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</si>
  <si>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</si>
  <si>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</si>
  <si>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</si>
  <si>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</si>
  <si>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</si>
  <si>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</si>
  <si>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</si>
  <si>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</si>
  <si>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</si>
  <si>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</si>
  <si>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</si>
  <si>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</si>
  <si>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</si>
  <si>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</si>
  <si>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</si>
  <si>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</si>
  <si>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</si>
  <si>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</si>
  <si>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</si>
  <si>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</si>
  <si>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</si>
  <si>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</si>
  <si>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</si>
  <si>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</si>
  <si>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</si>
  <si>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</si>
  <si>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</si>
  <si>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</si>
  <si>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</si>
  <si>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</si>
  <si>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</si>
  <si>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</si>
  <si>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</si>
  <si>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</si>
  <si>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</si>
  <si>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</si>
  <si>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</si>
  <si>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</si>
  <si>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</si>
  <si>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</si>
  <si>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</si>
  <si>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</si>
  <si>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</si>
  <si>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</si>
  <si>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</si>
  <si>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</si>
  <si>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</si>
  <si>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</si>
  <si>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</si>
  <si>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</si>
  <si>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</si>
  <si>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</si>
  <si>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</si>
  <si>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</si>
  <si>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</si>
  <si>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</si>
  <si>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</si>
  <si>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</si>
  <si>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</si>
  <si>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</si>
  <si>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</si>
  <si>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</si>
  <si>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</si>
  <si>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</si>
  <si>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</si>
  <si>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</si>
  <si>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</si>
  <si>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</si>
  <si>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</si>
  <si>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</si>
  <si>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</si>
  <si>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</si>
  <si>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</si>
  <si>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</si>
  <si>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</si>
  <si>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</si>
  <si>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</si>
  <si>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</si>
  <si>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</si>
  <si>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</si>
  <si>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</si>
  <si>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</si>
  <si>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</si>
  <si>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</si>
  <si>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</si>
  <si>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</si>
  <si>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</si>
  <si>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</si>
  <si>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</si>
  <si>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</si>
  <si>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</si>
  <si>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</si>
  <si>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</si>
  <si>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</si>
  <si>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</si>
  <si>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</si>
  <si>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</si>
  <si>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</si>
  <si>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</si>
  <si>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</si>
  <si>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</si>
  <si>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</si>
  <si>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</si>
  <si>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</si>
  <si>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</si>
  <si>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</si>
  <si>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</si>
  <si>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</si>
  <si>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</si>
  <si>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</si>
  <si>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</si>
  <si>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</si>
  <si>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</si>
  <si>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</si>
  <si>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</si>
  <si>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</si>
  <si>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</si>
  <si>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</si>
  <si>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</si>
  <si>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</si>
  <si>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</si>
  <si>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</si>
  <si>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</si>
  <si>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</si>
  <si>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</si>
  <si>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</si>
  <si>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</si>
  <si>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</si>
  <si>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</si>
  <si>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</si>
  <si>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</si>
  <si>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</si>
  <si>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</si>
  <si>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</si>
  <si>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</si>
  <si>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</si>
  <si>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</si>
  <si>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</si>
  <si>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</si>
  <si>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</si>
  <si>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</si>
  <si>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</si>
  <si>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</si>
  <si>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</si>
  <si>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</si>
  <si>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</si>
  <si>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</si>
  <si>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</si>
  <si>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</si>
  <si>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</si>
  <si>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</si>
  <si>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</si>
  <si>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</si>
  <si>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</si>
  <si>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</si>
  <si>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</si>
  <si>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</si>
  <si>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</si>
  <si>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</si>
  <si>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</si>
  <si>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</si>
  <si>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</si>
  <si>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</si>
  <si>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</si>
  <si>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</si>
  <si>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</si>
  <si>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</si>
  <si>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</si>
  <si>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</si>
  <si>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</si>
  <si>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</si>
  <si>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</si>
  <si>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</si>
  <si>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</si>
  <si>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</si>
  <si>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</si>
  <si>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</si>
  <si>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</si>
  <si>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</si>
  <si>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</si>
  <si>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</si>
  <si>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</si>
  <si>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</si>
  <si>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</si>
  <si>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</si>
  <si>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</si>
  <si>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</si>
  <si>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</si>
  <si>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</si>
  <si>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</si>
  <si>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</si>
  <si>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</si>
  <si>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</si>
  <si>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</si>
  <si>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</si>
  <si>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</si>
  <si>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</si>
  <si>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</si>
  <si>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</si>
  <si>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</si>
  <si>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</si>
  <si>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</si>
  <si>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</si>
  <si>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</si>
  <si>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</si>
  <si>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</si>
  <si>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</si>
  <si>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</si>
  <si>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</si>
  <si>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</si>
  <si>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</si>
  <si>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</si>
  <si>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</si>
  <si>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</si>
  <si>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</si>
  <si>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</si>
  <si>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</si>
  <si>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</si>
  <si>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</si>
  <si>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</si>
  <si>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</si>
  <si>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</si>
  <si>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</si>
  <si>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</si>
  <si>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</si>
  <si>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</si>
  <si>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</si>
  <si>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</si>
  <si>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</si>
  <si>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</si>
  <si>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</si>
  <si>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</si>
  <si>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</si>
  <si>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</si>
  <si>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</si>
  <si>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</si>
  <si>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</si>
  <si>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</si>
  <si>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</si>
  <si>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</si>
  <si>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</si>
  <si>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</si>
  <si>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</si>
  <si>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</si>
  <si>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</si>
  <si>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</si>
  <si>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</si>
  <si>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</si>
  <si>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</si>
  <si>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</si>
  <si>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</si>
  <si>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</si>
  <si>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</si>
  <si>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</si>
  <si>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</si>
  <si>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</si>
  <si>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</si>
  <si>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</si>
  <si>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</si>
  <si>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</si>
  <si>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</si>
  <si>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</si>
  <si>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</si>
  <si>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</si>
  <si>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</si>
  <si>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</si>
  <si>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</si>
  <si>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</si>
  <si>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</si>
  <si>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</si>
  <si>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</si>
  <si>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</si>
  <si>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</si>
  <si>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</si>
  <si>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</si>
  <si>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</si>
  <si>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</si>
  <si>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</si>
  <si>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</si>
  <si>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</si>
  <si>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</si>
  <si>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</si>
  <si>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</si>
  <si>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</si>
  <si>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</si>
  <si>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</si>
  <si>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</si>
  <si>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</si>
  <si>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</si>
  <si>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</si>
  <si>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</si>
  <si>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</si>
  <si>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</si>
  <si>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</si>
  <si>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</si>
  <si>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</si>
  <si>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</si>
  <si>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</si>
  <si>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</si>
  <si>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</si>
  <si>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</si>
  <si>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</si>
  <si>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</si>
  <si>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</si>
  <si>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</si>
  <si>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</si>
  <si>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</si>
  <si>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</si>
  <si>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</si>
  <si>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</si>
  <si>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</si>
  <si>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</si>
  <si>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</si>
  <si>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</si>
  <si>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</si>
  <si>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</si>
  <si>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</si>
  <si>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</si>
  <si>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</si>
  <si>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</si>
  <si>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</si>
  <si>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</si>
  <si>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</si>
  <si>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</si>
  <si>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</si>
  <si>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</si>
  <si>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</si>
  <si>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</si>
  <si>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</si>
  <si>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</si>
  <si>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</si>
  <si>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</si>
  <si>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</si>
  <si>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</si>
  <si>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</si>
  <si>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</si>
  <si>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</si>
  <si>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</si>
  <si>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</si>
  <si>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</si>
  <si>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</si>
  <si>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</si>
  <si>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</si>
  <si>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</si>
  <si>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</si>
  <si>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</si>
  <si>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</si>
  <si>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</si>
  <si>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</si>
  <si>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</si>
  <si>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</si>
  <si>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</si>
  <si>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</si>
  <si>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</si>
  <si>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</si>
  <si>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</si>
  <si>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</si>
  <si>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</si>
  <si>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</si>
  <si>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</si>
  <si>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</si>
  <si>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</si>
  <si>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</si>
  <si>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</si>
  <si>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</si>
  <si>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</si>
  <si>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</si>
  <si>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</si>
  <si>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</si>
  <si>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</si>
  <si>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</si>
  <si>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</si>
  <si>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</si>
  <si>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</si>
  <si>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</si>
  <si>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</si>
  <si>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</si>
  <si>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</si>
  <si>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</si>
  <si>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</si>
  <si>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</si>
  <si>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</si>
  <si>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</si>
  <si>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</si>
  <si>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</si>
  <si>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</si>
  <si>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</si>
  <si>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</si>
  <si>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</si>
  <si>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</si>
  <si>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</si>
  <si>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</si>
  <si>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</si>
  <si>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</si>
  <si>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</si>
  <si>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</si>
  <si>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</si>
  <si>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</si>
  <si>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</si>
  <si>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</si>
  <si>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</si>
  <si>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</si>
  <si>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</si>
  <si>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</si>
  <si>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</si>
  <si>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</si>
  <si>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</si>
  <si>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</si>
  <si>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</si>
  <si>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</si>
  <si>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</si>
  <si>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</si>
  <si>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</si>
  <si>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</si>
  <si>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</si>
  <si>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</si>
  <si>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</si>
  <si>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</si>
  <si>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</si>
  <si>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</si>
  <si>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</si>
  <si>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</si>
  <si>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</si>
  <si>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</si>
  <si>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</si>
  <si>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</si>
  <si>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</si>
  <si>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</si>
  <si>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</si>
  <si>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</si>
  <si>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</si>
  <si>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</si>
  <si>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</si>
  <si>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</si>
  <si>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</si>
  <si>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</si>
  <si>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</si>
  <si>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</si>
  <si>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</si>
  <si>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</si>
  <si>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</si>
  <si>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</si>
  <si>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</si>
  <si>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</si>
  <si>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</si>
  <si>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</si>
  <si>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</si>
  <si>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</si>
  <si>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</si>
  <si>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</si>
  <si>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</si>
  <si>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</si>
  <si>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</si>
  <si>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</si>
  <si>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</si>
  <si>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</si>
  <si>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</si>
  <si>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</si>
  <si>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</si>
  <si>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</si>
  <si>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</si>
  <si>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</si>
  <si>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</si>
  <si>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</si>
  <si>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</si>
  <si>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</si>
  <si>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</si>
  <si>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</si>
  <si>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</si>
  <si>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</si>
  <si>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</si>
  <si>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</si>
  <si>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</si>
  <si>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</si>
  <si>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</si>
  <si>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</si>
  <si>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</si>
  <si>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</si>
  <si>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</si>
  <si>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</si>
  <si>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</si>
  <si>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</si>
  <si>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</si>
  <si>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</si>
  <si>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</si>
  <si>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</si>
  <si>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</si>
  <si>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</si>
  <si>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</si>
  <si>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</si>
  <si>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</si>
  <si>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</si>
  <si>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</si>
  <si>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</si>
  <si>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</si>
  <si>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</si>
  <si>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</si>
  <si>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</si>
  <si>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</si>
  <si>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</si>
  <si>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</si>
  <si>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</si>
  <si>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</si>
  <si>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</si>
  <si>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</si>
  <si>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</si>
  <si>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</si>
  <si>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</si>
  <si>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</si>
  <si>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</si>
  <si>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</si>
  <si>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</si>
  <si>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</si>
  <si>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</si>
  <si>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</si>
  <si>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</si>
  <si>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</si>
  <si>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</si>
  <si>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</si>
  <si>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</si>
  <si>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</si>
  <si>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</si>
  <si>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</si>
  <si>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</si>
  <si>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</si>
  <si>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</si>
  <si>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</si>
  <si>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</si>
  <si>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</si>
  <si>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</si>
  <si>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</si>
  <si>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</si>
  <si>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</si>
  <si>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</si>
  <si>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</si>
  <si>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</si>
  <si>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</si>
  <si>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</si>
  <si>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</si>
  <si>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</si>
  <si>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</si>
  <si>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</si>
  <si>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</si>
  <si>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</si>
  <si>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</si>
  <si>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</si>
  <si>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</si>
  <si>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</si>
  <si>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</si>
  <si>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</si>
  <si>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</si>
  <si>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</si>
  <si>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</si>
  <si>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</si>
  <si>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</si>
  <si>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</si>
  <si>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</si>
  <si>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</si>
  <si>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</si>
  <si>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</si>
  <si>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</si>
  <si>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</si>
  <si>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</si>
  <si>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</si>
  <si>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</si>
  <si>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</si>
  <si>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</si>
  <si>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</si>
  <si>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</si>
  <si>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</si>
  <si>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</si>
  <si>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</si>
  <si>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</si>
  <si>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</si>
  <si>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</si>
  <si>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</si>
  <si>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</si>
  <si>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</si>
  <si>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</si>
  <si>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</si>
  <si>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</si>
  <si>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</si>
  <si>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</si>
  <si>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</si>
  <si>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</si>
  <si>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</si>
  <si>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</si>
  <si>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</si>
  <si>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</si>
  <si>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</si>
  <si>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</si>
  <si>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</si>
  <si>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</si>
  <si>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</si>
  <si>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</si>
  <si>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</si>
  <si>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</si>
  <si>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</si>
  <si>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</si>
  <si>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</si>
  <si>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</si>
  <si>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</si>
  <si>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</si>
  <si>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</si>
  <si>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</si>
  <si>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</si>
  <si>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</si>
  <si>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</si>
  <si>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</si>
  <si>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</si>
  <si>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</si>
  <si>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</si>
  <si>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</si>
  <si>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</si>
  <si>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</si>
  <si>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</si>
  <si>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</si>
  <si>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</si>
  <si>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</si>
  <si>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</si>
  <si>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</si>
  <si>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</si>
  <si>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</si>
  <si>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</si>
  <si>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</si>
  <si>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</si>
  <si>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</si>
  <si>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</si>
  <si>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</si>
  <si>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</si>
  <si>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</si>
  <si>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</si>
  <si>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</si>
  <si>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</si>
  <si>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</si>
  <si>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</si>
  <si>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</si>
  <si>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</si>
  <si>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</si>
  <si>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</si>
  <si>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</si>
  <si>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</si>
  <si>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</si>
  <si>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</si>
  <si>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</si>
  <si>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</si>
  <si>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</si>
  <si>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</si>
  <si>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</si>
  <si>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</si>
  <si>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</si>
  <si>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</si>
  <si>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</si>
  <si>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</si>
  <si>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</si>
  <si>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</si>
  <si>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</si>
  <si>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</si>
  <si>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</si>
  <si>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</si>
  <si>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</si>
  <si>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</si>
  <si>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</si>
  <si>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</si>
  <si>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</si>
  <si>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</si>
  <si>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</si>
  <si>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</si>
  <si>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</si>
  <si>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</si>
  <si>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</si>
  <si>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</si>
  <si>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</si>
  <si>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</si>
  <si>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</si>
  <si>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</si>
  <si>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</si>
  <si>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</si>
  <si>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</si>
  <si>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</si>
  <si>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</si>
  <si>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</si>
  <si>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</si>
  <si>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</si>
  <si>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</si>
  <si>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</si>
  <si>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</si>
  <si>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</si>
  <si>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</si>
  <si>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</si>
  <si>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</si>
  <si>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</si>
  <si>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</si>
  <si>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</si>
  <si>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</si>
  <si>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</si>
  <si>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</si>
  <si>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</si>
  <si>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</si>
  <si>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</si>
  <si>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</si>
  <si>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</si>
  <si>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</si>
  <si>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</si>
  <si>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</si>
  <si>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</si>
  <si>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</si>
  <si>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</si>
  <si>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</si>
  <si>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</si>
  <si>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</si>
  <si>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</si>
  <si>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</si>
  <si>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</si>
  <si>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</si>
  <si>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</si>
  <si>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</si>
  <si>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</si>
  <si>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</si>
  <si>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</si>
  <si>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</si>
  <si>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</si>
  <si>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</si>
  <si>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</si>
  <si>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</si>
  <si>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</si>
  <si>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</si>
  <si>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</si>
  <si>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</si>
  <si>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</si>
  <si>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</si>
  <si>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</si>
  <si>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</si>
  <si>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</si>
  <si>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</si>
  <si>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</si>
  <si>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</si>
  <si>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</si>
  <si>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</si>
  <si>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</si>
  <si>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</si>
  <si>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</si>
  <si>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</si>
  <si>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</si>
  <si>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</si>
  <si>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</si>
  <si>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</si>
  <si>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</si>
  <si>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</si>
  <si>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</si>
  <si>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</si>
  <si>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</si>
  <si>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</si>
  <si>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</si>
  <si>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</si>
  <si>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</si>
  <si>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</si>
  <si>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</si>
  <si>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</si>
  <si>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</si>
  <si>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</si>
  <si>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</si>
  <si>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</si>
  <si>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</si>
  <si>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</si>
  <si>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</si>
  <si>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</si>
  <si>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</si>
  <si>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</si>
  <si>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</si>
  <si>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</si>
  <si>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</si>
  <si>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</si>
  <si>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</si>
  <si>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</si>
  <si>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</si>
  <si>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</si>
  <si>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</si>
  <si>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</si>
  <si>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</si>
  <si>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</si>
  <si>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</si>
  <si>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</si>
  <si>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</si>
  <si>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</si>
  <si>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</si>
  <si>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</si>
  <si>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</si>
  <si>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</si>
  <si>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</si>
  <si>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</si>
  <si>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</si>
  <si>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</si>
  <si>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</si>
  <si>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</si>
  <si>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</si>
  <si>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</si>
  <si>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</si>
  <si>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</si>
  <si>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</si>
  <si>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</si>
  <si>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</si>
  <si>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</si>
  <si>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</si>
  <si>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</si>
  <si>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</si>
  <si>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</si>
  <si>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</si>
  <si>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</si>
  <si>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</si>
  <si>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</si>
  <si>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</si>
  <si>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</si>
  <si>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</si>
  <si>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</si>
  <si>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</si>
  <si>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</si>
  <si>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</si>
  <si>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</si>
  <si>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</si>
  <si>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</si>
  <si>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</si>
  <si>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</si>
  <si>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</si>
  <si>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</si>
  <si>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</si>
  <si>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</si>
  <si>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</si>
  <si>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</si>
  <si>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</si>
  <si>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</si>
  <si>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</si>
  <si>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</si>
  <si>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</si>
  <si>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</si>
  <si>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</si>
  <si>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</si>
  <si>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</si>
  <si>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</si>
  <si>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</si>
  <si>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</si>
  <si>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</si>
  <si>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</si>
  <si>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</si>
  <si>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</si>
  <si>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</si>
  <si>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</si>
  <si>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</si>
  <si>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</si>
  <si>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</si>
  <si>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</si>
  <si>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</si>
  <si>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</si>
  <si>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</si>
  <si>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</si>
  <si>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</si>
  <si>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</si>
  <si>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</si>
  <si>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</si>
  <si>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</si>
  <si>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</si>
  <si>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</si>
  <si>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</si>
  <si>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</si>
  <si>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</si>
  <si>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</si>
  <si>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</si>
  <si>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</si>
  <si>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</si>
  <si>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</si>
  <si>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</si>
  <si>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</si>
  <si>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</si>
  <si>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</si>
  <si>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</si>
  <si>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</si>
  <si>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</si>
  <si>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</si>
  <si>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</si>
  <si>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</si>
  <si>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</si>
  <si>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</si>
  <si>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</si>
  <si>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</si>
  <si>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</si>
  <si>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</si>
  <si>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</si>
  <si>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</si>
  <si>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</si>
  <si>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</si>
  <si>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</si>
  <si>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</si>
  <si>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</si>
  <si>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</si>
  <si>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</si>
  <si>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</si>
  <si>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</si>
  <si>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</si>
  <si>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</si>
  <si>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</si>
  <si>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</si>
  <si>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</si>
  <si>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</si>
  <si>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</si>
  <si>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</si>
  <si>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</si>
  <si>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</si>
  <si>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</si>
  <si>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</si>
  <si>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</si>
  <si>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</si>
  <si>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</si>
  <si>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</si>
  <si>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</si>
  <si>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</si>
  <si>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</si>
  <si>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</si>
  <si>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</si>
  <si>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</si>
  <si>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</si>
  <si>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</si>
  <si>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</si>
  <si>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</si>
  <si>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</si>
  <si>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</si>
  <si>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</si>
  <si>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</si>
  <si>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</si>
  <si>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</si>
  <si>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</si>
  <si>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</si>
  <si>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</si>
  <si>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</si>
  <si>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</si>
  <si>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</si>
  <si>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</si>
  <si>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</si>
  <si>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</si>
  <si>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</si>
  <si>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</si>
  <si>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</si>
  <si>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</si>
  <si>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</si>
  <si>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</si>
  <si>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</si>
  <si>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</si>
  <si>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</si>
  <si>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</si>
  <si>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</si>
  <si>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</si>
  <si>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</si>
  <si>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</si>
  <si>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</si>
  <si>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</si>
  <si>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</si>
  <si>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</si>
  <si>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</si>
  <si>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</si>
  <si>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</si>
  <si>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</si>
  <si>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</si>
  <si>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</si>
  <si>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</si>
  <si>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</si>
  <si>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</si>
  <si>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</si>
  <si>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</si>
  <si>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</si>
  <si>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</si>
  <si>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</si>
  <si>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</si>
  <si>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</si>
  <si>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</si>
  <si>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</si>
  <si>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</si>
  <si>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</si>
  <si>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</si>
  <si>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</si>
  <si>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</si>
  <si>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</si>
  <si>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</si>
  <si>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</si>
  <si>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</si>
  <si>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</si>
  <si>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</si>
  <si>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</si>
  <si>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</si>
  <si>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</si>
  <si>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</si>
  <si>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</si>
  <si>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</si>
  <si>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</si>
  <si>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</si>
  <si>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</si>
  <si>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</si>
  <si>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</si>
  <si>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</si>
  <si>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</si>
  <si>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</si>
  <si>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</si>
  <si>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</si>
  <si>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</si>
  <si>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</si>
  <si>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</si>
  <si>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</si>
  <si>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</si>
  <si>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</si>
  <si>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</si>
  <si>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</si>
  <si>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</si>
  <si>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</si>
  <si>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</si>
  <si>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</si>
  <si>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</si>
  <si>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</si>
  <si>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</si>
  <si>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</si>
  <si>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</si>
  <si>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</si>
  <si>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</si>
  <si>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</si>
  <si>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</si>
  <si>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</si>
  <si>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</si>
  <si>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</si>
  <si>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</si>
  <si>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</si>
  <si>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</si>
  <si>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</si>
  <si>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</si>
  <si>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</si>
  <si>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</si>
  <si>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</si>
  <si>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</si>
  <si>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</si>
  <si>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</si>
  <si>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</si>
  <si>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</si>
  <si>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</si>
  <si>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</si>
  <si>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</si>
  <si>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</si>
  <si>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</si>
  <si>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</si>
  <si>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</si>
  <si>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</si>
  <si>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</si>
  <si>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</si>
  <si>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</si>
  <si>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</si>
  <si>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</si>
  <si>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</si>
  <si>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</si>
  <si>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</si>
  <si>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</si>
  <si>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</si>
  <si>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</si>
  <si>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</si>
  <si>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</si>
  <si>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</si>
  <si>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</si>
  <si>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</si>
  <si>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</si>
  <si>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</si>
  <si>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</si>
  <si>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</si>
  <si>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</si>
  <si>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</si>
  <si>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</si>
  <si>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</si>
  <si>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</si>
  <si>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</si>
  <si>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</si>
  <si>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</si>
  <si>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</si>
  <si>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</si>
  <si>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</si>
  <si>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</si>
  <si>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</si>
  <si>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</si>
  <si>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</si>
  <si>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</si>
  <si>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</si>
  <si>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</si>
  <si>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</si>
  <si>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</si>
  <si>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</si>
  <si>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</si>
  <si>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</si>
  <si>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</si>
  <si>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</si>
  <si>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</si>
  <si>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</si>
  <si>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</si>
  <si>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</si>
  <si>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</si>
  <si>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</si>
  <si>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</si>
  <si>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</si>
  <si>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</si>
  <si>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</si>
  <si>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</si>
  <si>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</si>
  <si>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</si>
  <si>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</si>
  <si>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</si>
  <si>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</si>
  <si>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</si>
  <si>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</si>
  <si>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</si>
  <si>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</si>
  <si>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</si>
  <si>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</si>
  <si>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</si>
  <si>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</si>
  <si>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</si>
  <si>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</si>
  <si>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</si>
  <si>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</si>
  <si>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</si>
  <si>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</si>
  <si>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</si>
  <si>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</si>
  <si>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</si>
  <si>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</si>
  <si>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</si>
  <si>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</si>
  <si>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</si>
  <si>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</si>
  <si>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</si>
  <si>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</si>
  <si>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</si>
  <si>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</si>
  <si>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</si>
  <si>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</si>
  <si>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</si>
  <si>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</si>
  <si>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</si>
  <si>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</si>
  <si>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</si>
  <si>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</si>
  <si>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</si>
  <si>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</si>
  <si>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</si>
  <si>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</si>
  <si>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</si>
  <si>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</si>
  <si>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</si>
  <si>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</si>
  <si>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</si>
  <si>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</si>
  <si>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</si>
  <si>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</si>
  <si>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</si>
  <si>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</si>
  <si>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</si>
  <si>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</si>
  <si>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</si>
  <si>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</si>
  <si>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</si>
  <si>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</si>
  <si>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</si>
  <si>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</si>
  <si>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</si>
  <si>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</si>
  <si>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</si>
  <si>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</si>
  <si>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</si>
  <si>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</si>
  <si>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</si>
  <si>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</si>
  <si>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</si>
  <si>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</si>
  <si>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</si>
  <si>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</si>
  <si>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</si>
  <si>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</si>
  <si>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</si>
  <si>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</si>
  <si>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</si>
  <si>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</si>
  <si>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</si>
  <si>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</si>
  <si>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</si>
  <si>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</si>
  <si>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</si>
  <si>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</si>
  <si>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</si>
  <si>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</si>
  <si>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</si>
  <si>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</si>
  <si>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</si>
  <si>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</si>
  <si>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</si>
  <si>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</si>
  <si>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</si>
  <si>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</si>
  <si>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</si>
  <si>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</si>
  <si>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</si>
  <si>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</si>
  <si>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</si>
  <si>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</si>
  <si>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</si>
  <si>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</si>
  <si>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</si>
  <si>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</si>
  <si>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</si>
  <si>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</si>
  <si>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</si>
  <si>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</si>
  <si>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</si>
  <si>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</si>
  <si>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</si>
  <si>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</si>
  <si>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</si>
  <si>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</si>
  <si>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</si>
  <si>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</si>
  <si>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</si>
  <si>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</si>
  <si>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</si>
  <si>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</si>
  <si>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</si>
  <si>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</si>
  <si>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</si>
  <si>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</si>
  <si>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</si>
  <si>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</si>
  <si>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</si>
  <si>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</si>
  <si>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</si>
  <si>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</si>
  <si>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</si>
  <si>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</si>
  <si>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</si>
  <si>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</si>
  <si>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</si>
  <si>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</si>
  <si>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</si>
  <si>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</si>
  <si>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</si>
  <si>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</si>
  <si>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</si>
  <si>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</si>
  <si>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</si>
  <si>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</si>
  <si>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</si>
  <si>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</si>
  <si>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</si>
  <si>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</si>
  <si>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</si>
  <si>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</si>
  <si>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</si>
  <si>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</si>
  <si>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</si>
  <si>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</si>
  <si>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</si>
  <si>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</si>
  <si>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</si>
  <si>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</si>
  <si>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</si>
  <si>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</si>
  <si>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</si>
  <si>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</si>
  <si>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</si>
  <si>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</si>
  <si>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</si>
  <si>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</si>
  <si>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</si>
  <si>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</si>
  <si>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</si>
  <si>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</si>
  <si>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</si>
  <si>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</si>
  <si>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</si>
  <si>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</si>
  <si>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</si>
  <si>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</si>
  <si>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</si>
  <si>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</si>
  <si>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</si>
  <si>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</si>
  <si>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</si>
  <si>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</si>
  <si>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</si>
  <si>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</si>
  <si>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</si>
  <si>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</si>
  <si>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</si>
  <si>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</si>
  <si>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</si>
  <si>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</si>
  <si>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</si>
  <si>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</si>
  <si>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</si>
  <si>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</si>
  <si>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</si>
  <si>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</si>
  <si>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</si>
  <si>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</si>
  <si>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</si>
  <si>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</si>
  <si>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</si>
  <si>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</si>
  <si>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</si>
  <si>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</si>
  <si>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</si>
  <si>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</si>
  <si>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</si>
  <si>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</si>
  <si>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</si>
  <si>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</si>
  <si>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</si>
  <si>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</si>
  <si>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</si>
  <si>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</si>
  <si>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</si>
  <si>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</si>
  <si>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</si>
  <si>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</si>
  <si>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</si>
  <si>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</si>
  <si>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</si>
  <si>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</si>
  <si>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</si>
  <si>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</si>
  <si>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</si>
  <si>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</si>
  <si>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</si>
  <si>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</si>
  <si>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</si>
  <si>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</si>
  <si>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</si>
  <si>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</si>
  <si>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</si>
  <si>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</si>
  <si>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</si>
  <si>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</si>
  <si>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</si>
  <si>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</si>
  <si>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</si>
  <si>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</si>
  <si>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</si>
  <si>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</si>
  <si>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</si>
  <si>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</si>
  <si>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</si>
  <si>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</si>
  <si>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</si>
  <si>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</si>
  <si>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</si>
  <si>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</si>
  <si>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</si>
  <si>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</si>
  <si>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</si>
  <si>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</si>
  <si>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</si>
  <si>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</si>
  <si>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</si>
  <si>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</si>
  <si>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</si>
  <si>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</si>
  <si>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</si>
  <si>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</si>
  <si>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</si>
  <si>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</si>
  <si>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</si>
  <si>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</si>
  <si>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</si>
  <si>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</si>
  <si>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</si>
  <si>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</si>
  <si>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</si>
  <si>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</si>
  <si>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</si>
  <si>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</si>
  <si>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</si>
  <si>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</si>
  <si>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</si>
  <si>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</si>
  <si>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</si>
  <si>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</si>
  <si>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</si>
  <si>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</si>
  <si>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</si>
  <si>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</si>
  <si>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</si>
  <si>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</si>
  <si>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</si>
  <si>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</si>
  <si>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</si>
  <si>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</si>
  <si>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</si>
  <si>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</si>
  <si>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</si>
  <si>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</si>
  <si>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</si>
  <si>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</si>
  <si>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</si>
  <si>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</si>
  <si>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</si>
  <si>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</si>
  <si>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</si>
  <si>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</si>
  <si>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</si>
  <si>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</si>
  <si>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</si>
  <si>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</si>
  <si>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</si>
  <si>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</si>
  <si>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</si>
  <si>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</si>
  <si>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</si>
  <si>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</si>
  <si>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</si>
  <si>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</si>
  <si>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</si>
  <si>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</si>
  <si>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</si>
  <si>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</si>
  <si>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</si>
  <si>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</si>
  <si>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</si>
  <si>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</si>
  <si>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</si>
  <si>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</si>
  <si>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</si>
  <si>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</si>
  <si>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</si>
  <si>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</si>
  <si>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</si>
  <si>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</si>
  <si>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</si>
  <si>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</si>
  <si>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</si>
  <si>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</si>
  <si>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</si>
  <si>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</si>
  <si>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</si>
  <si>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</si>
  <si>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</si>
  <si>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</si>
  <si>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</si>
  <si>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</si>
  <si>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</si>
  <si>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</si>
  <si>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</si>
  <si>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</si>
  <si>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</si>
  <si>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</si>
  <si>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</si>
  <si>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</si>
  <si>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</si>
  <si>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</si>
  <si>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</si>
  <si>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</si>
  <si>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</si>
  <si>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</si>
  <si>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</si>
  <si>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</si>
  <si>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</si>
  <si>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</si>
  <si>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</si>
  <si>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</si>
  <si>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</si>
  <si>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</si>
  <si>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</si>
  <si>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</si>
  <si>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</si>
  <si>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</si>
  <si>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</si>
  <si>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</si>
  <si>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</si>
  <si>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</si>
  <si>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</si>
  <si>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</si>
  <si>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</si>
  <si>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</si>
  <si>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</si>
  <si>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</si>
  <si>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</si>
  <si>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</si>
  <si>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</si>
  <si>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</si>
  <si>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</si>
  <si>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</si>
  <si>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</si>
  <si>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</si>
  <si>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</si>
  <si>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</si>
  <si>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</si>
  <si>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</si>
  <si>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</si>
  <si>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</si>
  <si>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</si>
  <si>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</si>
  <si>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</si>
  <si>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</si>
  <si>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</si>
  <si>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</si>
  <si>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</si>
  <si>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</si>
  <si>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</si>
  <si>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</si>
  <si>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</si>
  <si>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</si>
  <si>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</si>
  <si>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</si>
  <si>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</si>
  <si>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</si>
  <si>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</si>
  <si>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</si>
  <si>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</si>
  <si>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</si>
  <si>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</si>
  <si>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</si>
  <si>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</si>
  <si>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</si>
  <si>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</si>
  <si>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</si>
  <si>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</si>
  <si>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</si>
  <si>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</si>
  <si>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</si>
  <si>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</si>
  <si>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</si>
  <si>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</si>
  <si>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</si>
  <si>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</si>
  <si>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</si>
  <si>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</si>
  <si>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</si>
  <si>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</si>
  <si>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</si>
  <si>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</si>
  <si>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</si>
  <si>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</si>
  <si>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</si>
  <si>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</si>
  <si>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</si>
  <si>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</si>
  <si>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</si>
  <si>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</si>
  <si>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</si>
  <si>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</si>
  <si>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</si>
  <si>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</si>
  <si>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</si>
  <si>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</si>
  <si>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</si>
  <si>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</si>
  <si>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</si>
  <si>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</si>
  <si>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</si>
  <si>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</si>
  <si>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</si>
  <si>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</si>
  <si>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</si>
  <si>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</si>
  <si>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</si>
  <si>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</si>
  <si>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</si>
  <si>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</si>
  <si>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</si>
  <si>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</si>
  <si>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</si>
  <si>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</si>
  <si>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</si>
  <si>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</si>
  <si>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</si>
  <si>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</si>
  <si>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</si>
  <si>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</si>
  <si>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</si>
  <si>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</si>
  <si>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</si>
  <si>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</si>
  <si>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</si>
  <si>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</si>
  <si>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</si>
  <si>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</si>
  <si>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</si>
  <si>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</si>
  <si>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</si>
  <si>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</si>
  <si>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</si>
  <si>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</si>
  <si>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</si>
  <si>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</si>
  <si>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</si>
  <si>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</si>
  <si>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</si>
  <si>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</si>
  <si>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</si>
  <si>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</si>
  <si>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</si>
  <si>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</si>
  <si>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</si>
  <si>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</si>
  <si>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</si>
  <si>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</si>
  <si>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</si>
  <si>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</si>
  <si>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</si>
  <si>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</si>
  <si>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</si>
  <si>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</si>
  <si>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</si>
  <si>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</si>
  <si>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</si>
  <si>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</si>
  <si>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</si>
  <si>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</si>
  <si>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</si>
  <si>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</si>
  <si>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</si>
  <si>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</si>
  <si>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</si>
  <si>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</si>
  <si>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</si>
  <si>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</si>
  <si>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</si>
  <si>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</si>
  <si>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</si>
  <si>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</si>
  <si>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</si>
  <si>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</si>
  <si>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</si>
  <si>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</si>
  <si>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</si>
  <si>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</si>
  <si>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</si>
  <si>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</si>
  <si>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</si>
  <si>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</si>
  <si>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</si>
  <si>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</si>
  <si>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</si>
  <si>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</si>
  <si>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</si>
  <si>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</si>
  <si>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</si>
  <si>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</si>
  <si>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</si>
  <si>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</si>
  <si>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</si>
  <si>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</si>
  <si>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</si>
  <si>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</si>
  <si>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</si>
  <si>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</si>
  <si>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</si>
  <si>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</si>
  <si>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</si>
  <si>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</si>
  <si>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</si>
  <si>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</si>
  <si>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</si>
  <si>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</si>
  <si>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</si>
  <si>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</si>
  <si>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</si>
  <si>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</si>
  <si>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</si>
  <si>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</si>
  <si>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</si>
  <si>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</si>
  <si>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</si>
  <si>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</si>
  <si>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</si>
  <si>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</si>
  <si>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</si>
  <si>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</si>
  <si>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</si>
  <si>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</si>
  <si>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</si>
  <si>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</si>
  <si>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</si>
  <si>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</si>
  <si>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</si>
  <si>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</si>
  <si>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</si>
  <si>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</si>
  <si>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</si>
  <si>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</si>
  <si>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</si>
  <si>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</si>
  <si>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</si>
  <si>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</si>
  <si>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</si>
  <si>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</si>
  <si>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</si>
  <si>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</si>
  <si>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</si>
  <si>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</si>
  <si>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</si>
  <si>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</si>
  <si>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</si>
  <si>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</si>
  <si>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</si>
  <si>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</si>
  <si>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</si>
  <si>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</si>
  <si>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</si>
  <si>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</si>
  <si>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</si>
  <si>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</si>
  <si>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</si>
  <si>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</si>
  <si>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</si>
  <si>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</si>
  <si>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</si>
  <si>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</si>
  <si>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</si>
  <si>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</si>
  <si>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</si>
  <si>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</si>
  <si>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</si>
  <si>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</si>
  <si>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</si>
  <si>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</si>
  <si>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</si>
  <si>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</si>
  <si>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</si>
  <si>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</si>
  <si>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</si>
  <si>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</si>
  <si>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</si>
  <si>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</si>
  <si>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</si>
  <si>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</si>
  <si>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</si>
  <si>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</si>
  <si>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</si>
  <si>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</si>
  <si>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</si>
  <si>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</si>
  <si>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</si>
  <si>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</si>
  <si>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</si>
  <si>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</si>
  <si>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</si>
  <si>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</si>
  <si>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</si>
  <si>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</si>
  <si>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</si>
  <si>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</si>
  <si>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</si>
  <si>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</si>
  <si>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</si>
  <si>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</si>
  <si>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</si>
  <si>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</si>
  <si>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</si>
  <si>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</si>
  <si>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</si>
  <si>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</si>
  <si>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</si>
  <si>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</si>
  <si>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</si>
  <si>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</si>
  <si>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</si>
  <si>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</si>
  <si>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</si>
  <si>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</si>
  <si>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</si>
  <si>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</si>
  <si>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</si>
  <si>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</si>
  <si>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</si>
  <si>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</si>
  <si>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</si>
  <si>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</si>
  <si>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</si>
  <si>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</si>
  <si>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</si>
  <si>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</si>
  <si>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</si>
  <si>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</si>
  <si>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</si>
  <si>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</si>
  <si>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</si>
  <si>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</si>
  <si>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</si>
  <si>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</si>
  <si>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</si>
  <si>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</si>
  <si>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</si>
  <si>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</si>
  <si>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</si>
  <si>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</si>
  <si>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</si>
  <si>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</si>
  <si>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</si>
  <si>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</si>
  <si>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</si>
  <si>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</si>
  <si>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</si>
  <si>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</si>
  <si>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</si>
  <si>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</si>
  <si>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</si>
  <si>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</si>
  <si>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</si>
  <si>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</si>
  <si>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</si>
  <si>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</si>
  <si>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</si>
  <si>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</si>
  <si>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</si>
  <si>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</si>
  <si>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</si>
  <si>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</si>
  <si>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</si>
  <si>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</si>
  <si>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</si>
  <si>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</si>
  <si>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</si>
  <si>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</si>
  <si>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</si>
  <si>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</si>
  <si>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</si>
  <si>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</si>
  <si>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</si>
  <si>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</si>
  <si>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</si>
  <si>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</si>
  <si>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</si>
  <si>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</si>
  <si>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</si>
  <si>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</si>
  <si>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</si>
  <si>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</si>
  <si>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</si>
  <si>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</si>
  <si>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</si>
  <si>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</si>
  <si>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</si>
  <si>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</si>
  <si>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</si>
  <si>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</si>
  <si>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</si>
  <si>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</si>
  <si>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</si>
  <si>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</si>
  <si>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</si>
  <si>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</si>
  <si>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</si>
  <si>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</si>
  <si>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</si>
  <si>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</si>
  <si>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</si>
  <si>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</si>
  <si>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</si>
  <si>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</si>
  <si>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</si>
  <si>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</si>
  <si>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</si>
  <si>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</si>
  <si>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</si>
  <si>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</si>
  <si>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</si>
  <si>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</si>
  <si>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</si>
  <si>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</si>
  <si>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</si>
  <si>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</si>
  <si>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</si>
  <si>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</si>
  <si>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</si>
  <si>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</si>
  <si>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</si>
  <si>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</si>
  <si>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</si>
  <si>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</si>
  <si>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</si>
  <si>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</si>
  <si>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</si>
  <si>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</si>
  <si>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</si>
  <si>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</si>
  <si>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</si>
  <si>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</si>
  <si>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</si>
  <si>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</si>
  <si>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</si>
  <si>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</si>
  <si>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</si>
  <si>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</si>
  <si>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</si>
  <si>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</si>
  <si>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</si>
  <si>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</si>
  <si>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</si>
  <si>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</si>
  <si>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</si>
  <si>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</si>
  <si>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</si>
  <si>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</si>
  <si>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</si>
  <si>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</si>
  <si>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</si>
  <si>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</si>
  <si>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</si>
  <si>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</si>
  <si>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</si>
  <si>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</si>
  <si>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</si>
  <si>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</si>
  <si>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</si>
  <si>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</si>
  <si>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</si>
  <si>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</si>
  <si>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</si>
  <si>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</si>
  <si>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</si>
  <si>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</si>
  <si>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</si>
  <si>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</si>
  <si>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</si>
  <si>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</si>
  <si>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</si>
  <si>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</si>
  <si>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</si>
  <si>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</si>
  <si>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</si>
  <si>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</si>
  <si>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</si>
  <si>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</si>
  <si>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</si>
  <si>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</si>
  <si>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</si>
  <si>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</si>
  <si>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</si>
  <si>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</si>
  <si>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</si>
  <si>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</si>
  <si>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</si>
  <si>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</si>
  <si>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</si>
  <si>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</si>
  <si>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</si>
  <si>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</si>
  <si>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</si>
  <si>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</si>
  <si>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</si>
  <si>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</si>
  <si>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</si>
  <si>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</si>
  <si>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</si>
  <si>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</si>
  <si>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</si>
  <si>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</si>
  <si>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</si>
  <si>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</si>
  <si>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</si>
  <si>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</si>
  <si>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</si>
  <si>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</si>
  <si>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</si>
  <si>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</si>
  <si>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</si>
  <si>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</si>
  <si>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</si>
  <si>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</si>
  <si>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</si>
  <si>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</si>
  <si>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</si>
  <si>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</si>
  <si>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</si>
  <si>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</si>
  <si>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</si>
  <si>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</si>
  <si>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</si>
  <si>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</si>
  <si>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</si>
  <si>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</si>
  <si>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</si>
  <si>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</si>
  <si>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</si>
  <si>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</si>
  <si>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</si>
  <si>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</si>
  <si>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</si>
  <si>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</si>
  <si>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</si>
  <si>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</si>
  <si>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</si>
  <si>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</si>
  <si>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</si>
  <si>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</si>
  <si>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</si>
  <si>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</si>
  <si>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</si>
  <si>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</si>
  <si>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</si>
  <si>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</si>
  <si>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</si>
  <si>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</si>
  <si>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</si>
  <si>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</si>
  <si>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</si>
  <si>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</si>
  <si>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</si>
  <si>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</si>
  <si>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</si>
  <si>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</si>
  <si>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</si>
  <si>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</si>
  <si>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</si>
  <si>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</si>
  <si>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</si>
  <si>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</si>
  <si>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</si>
  <si>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</si>
  <si>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</si>
  <si>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</si>
  <si>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</si>
  <si>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</si>
  <si>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</si>
  <si>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</si>
  <si>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</si>
  <si>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</si>
  <si>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</si>
  <si>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</si>
  <si>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</si>
  <si>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</si>
  <si>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</si>
  <si>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</si>
  <si>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</si>
  <si>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</si>
  <si>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</si>
  <si>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</si>
  <si>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</si>
  <si>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</si>
  <si>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</si>
  <si>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</si>
  <si>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</si>
  <si>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</si>
  <si>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</si>
  <si>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</si>
  <si>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</si>
  <si>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</si>
  <si>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</si>
  <si>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</si>
  <si>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</si>
  <si>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</si>
  <si>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</si>
  <si>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</si>
  <si>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</si>
  <si>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</si>
  <si>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</si>
  <si>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</si>
  <si>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</si>
  <si>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</si>
  <si>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</si>
  <si>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</si>
  <si>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</si>
  <si>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</si>
  <si>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</si>
  <si>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</si>
  <si>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</si>
  <si>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</si>
  <si>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</si>
  <si>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</si>
  <si>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</si>
  <si>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</si>
  <si>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</si>
  <si>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</si>
  <si>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</si>
  <si>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</si>
  <si>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</si>
  <si>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</si>
  <si>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</si>
  <si>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</si>
  <si>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</si>
  <si>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</si>
  <si>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</si>
  <si>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</si>
  <si>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</si>
  <si>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</si>
  <si>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</si>
  <si>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</si>
  <si>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</si>
  <si>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</si>
  <si>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</si>
  <si>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</si>
  <si>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</si>
  <si>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</si>
  <si>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</si>
  <si>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</si>
  <si>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</si>
  <si>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</si>
  <si>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</si>
  <si>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</si>
  <si>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</si>
  <si>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</si>
  <si>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</si>
  <si>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</si>
  <si>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</si>
  <si>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</si>
  <si>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</si>
  <si>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</si>
  <si>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</si>
  <si>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</si>
  <si>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</si>
  <si>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</si>
  <si>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</si>
  <si>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</si>
  <si>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</si>
  <si>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</si>
  <si>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</si>
  <si>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</si>
  <si>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</si>
  <si>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</si>
  <si>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</si>
  <si>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</si>
  <si>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</si>
  <si>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</si>
  <si>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</si>
  <si>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</si>
  <si>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</si>
  <si>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</si>
  <si>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</si>
  <si>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</si>
  <si>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</si>
  <si>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</si>
  <si>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</si>
  <si>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</si>
  <si>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</si>
  <si>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</si>
  <si>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</si>
  <si>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</si>
  <si>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</si>
  <si>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</si>
  <si>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</si>
  <si>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</si>
  <si>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</si>
  <si>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</si>
  <si>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</si>
  <si>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</si>
  <si>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</si>
  <si>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</si>
  <si>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</si>
  <si>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</si>
  <si>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</si>
  <si>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</si>
  <si>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</si>
  <si>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</si>
  <si>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</si>
  <si>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</si>
  <si>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</si>
  <si>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</si>
  <si>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</si>
  <si>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</si>
  <si>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</si>
  <si>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</si>
  <si>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</si>
  <si>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</si>
  <si>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</si>
  <si>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</si>
  <si>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</si>
  <si>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</si>
  <si>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</si>
  <si>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</si>
  <si>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</si>
  <si>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</si>
  <si>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</si>
  <si>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</si>
  <si>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</si>
  <si>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</si>
  <si>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</si>
  <si>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</si>
  <si>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</si>
  <si>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</si>
  <si>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</si>
  <si>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</si>
  <si>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</si>
  <si>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</si>
  <si>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</si>
  <si>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</si>
  <si>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</si>
  <si>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</si>
  <si>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</si>
  <si>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</si>
  <si>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</si>
  <si>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</si>
  <si>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</si>
  <si>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</si>
  <si>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</si>
  <si>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</si>
  <si>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</si>
  <si>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</si>
  <si>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</si>
  <si>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</si>
  <si>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</si>
  <si>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</si>
  <si>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</si>
  <si>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</si>
  <si>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</si>
  <si>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</si>
  <si>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</si>
  <si>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</si>
  <si>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</si>
  <si>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</si>
  <si>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</si>
  <si>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</si>
  <si>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</si>
  <si>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</si>
  <si>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</si>
  <si>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</si>
  <si>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</si>
  <si>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</si>
  <si>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</si>
  <si>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</si>
  <si>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</si>
  <si>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</si>
  <si>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</si>
  <si>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</si>
  <si>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</si>
  <si>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</si>
  <si>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</si>
  <si>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</si>
  <si>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</si>
  <si>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</si>
  <si>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</si>
  <si>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</si>
  <si>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</si>
  <si>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</si>
  <si>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</si>
  <si>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</si>
  <si>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</si>
  <si>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</si>
  <si>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</si>
  <si>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</si>
  <si>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</si>
  <si>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</si>
  <si>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</si>
  <si>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</si>
  <si>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</si>
  <si>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</si>
  <si>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</si>
  <si>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</si>
  <si>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</si>
  <si>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</si>
  <si>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</si>
  <si>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</si>
  <si>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</si>
  <si>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</si>
  <si>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</si>
  <si>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</si>
  <si>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</si>
  <si>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</si>
  <si>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</si>
  <si>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</si>
  <si>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</si>
  <si>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</si>
  <si>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</si>
  <si>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</si>
  <si>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</si>
  <si>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</si>
  <si>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</si>
  <si>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</si>
  <si>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</si>
  <si>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</si>
  <si>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</si>
  <si>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</si>
  <si>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</si>
  <si>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</si>
  <si>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</si>
  <si>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</si>
  <si>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</si>
  <si>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</si>
  <si>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</si>
  <si>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</si>
  <si>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</si>
  <si>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</si>
  <si>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</si>
  <si>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</si>
  <si>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</si>
  <si>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</si>
  <si>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</si>
  <si>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</si>
  <si>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</si>
  <si>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</si>
  <si>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</si>
  <si>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</si>
  <si>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</si>
  <si>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</si>
  <si>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</si>
  <si>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</si>
  <si>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</si>
  <si>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</si>
  <si>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</si>
  <si>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</si>
  <si>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</si>
  <si>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</si>
  <si>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</si>
  <si>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</si>
  <si>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</si>
  <si>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</si>
  <si>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</si>
  <si>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</si>
  <si>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</si>
  <si>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</si>
  <si>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</si>
  <si>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</si>
  <si>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</si>
  <si>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</si>
  <si>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</si>
  <si>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</si>
  <si>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</si>
  <si>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</si>
  <si>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</si>
  <si>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</si>
  <si>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</si>
  <si>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</si>
  <si>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</si>
  <si>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</si>
  <si>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</si>
  <si>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</si>
  <si>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</si>
  <si>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</si>
  <si>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</si>
  <si>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</si>
  <si>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</si>
  <si>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</si>
  <si>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</si>
  <si>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</si>
  <si>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</si>
  <si>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</si>
  <si>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</si>
  <si>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</si>
  <si>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</si>
  <si>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</si>
  <si>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</si>
  <si>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</si>
  <si>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</si>
  <si>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</si>
  <si>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</si>
  <si>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</si>
  <si>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</si>
  <si>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</si>
  <si>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</si>
  <si>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</si>
  <si>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</si>
  <si>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</si>
  <si>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</si>
  <si>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</si>
  <si>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</si>
  <si>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</si>
  <si>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</si>
  <si>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</si>
  <si>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</si>
  <si>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</si>
  <si>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</si>
  <si>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</si>
  <si>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</si>
  <si>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</si>
  <si>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</si>
  <si>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</si>
  <si>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</si>
  <si>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</si>
  <si>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</si>
  <si>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</si>
  <si>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</si>
  <si>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</si>
  <si>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</si>
  <si>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</si>
  <si>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</si>
  <si>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</si>
  <si>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</si>
  <si>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</si>
  <si>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</si>
  <si>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</si>
  <si>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</si>
  <si>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</si>
  <si>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</si>
  <si>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</si>
  <si>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</si>
  <si>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</si>
  <si>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</si>
  <si>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</si>
  <si>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</si>
  <si>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</si>
  <si>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</si>
  <si>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</si>
  <si>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</si>
  <si>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</si>
  <si>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</si>
  <si>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</si>
  <si>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</si>
  <si>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</si>
  <si>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</si>
  <si>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</si>
  <si>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</si>
  <si>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</si>
  <si>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</si>
  <si>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</si>
  <si>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</si>
  <si>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</si>
  <si>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</si>
  <si>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</si>
  <si>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</si>
  <si>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</si>
  <si>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</si>
  <si>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</si>
  <si>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</si>
  <si>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</si>
  <si>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</si>
  <si>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</si>
  <si>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</si>
  <si>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</si>
  <si>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</si>
  <si>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</si>
  <si>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</si>
  <si>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</si>
  <si>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</si>
  <si>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</si>
  <si>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</si>
  <si>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</si>
  <si>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</si>
  <si>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</si>
  <si>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</si>
  <si>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</si>
  <si>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</si>
  <si>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</si>
  <si>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</si>
  <si>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</si>
  <si>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</si>
  <si>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</si>
  <si>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</si>
  <si>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</si>
  <si>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</si>
  <si>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</si>
  <si>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</si>
  <si>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</si>
  <si>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</si>
  <si>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</si>
  <si>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</si>
  <si>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</si>
  <si>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</si>
  <si>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</si>
  <si>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</si>
  <si>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</si>
  <si>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</si>
  <si>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</si>
  <si>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</si>
  <si>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</si>
  <si>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</si>
  <si>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</si>
  <si>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</si>
  <si>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</si>
  <si>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</si>
  <si>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</si>
  <si>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</si>
  <si>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</si>
  <si>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</si>
  <si>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</si>
  <si>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</si>
  <si>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</si>
  <si>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</si>
  <si>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</si>
  <si>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</si>
  <si>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</si>
  <si>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</si>
  <si>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</si>
  <si>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</si>
  <si>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</si>
  <si>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</si>
  <si>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</si>
  <si>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</si>
  <si>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</si>
  <si>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</si>
  <si>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</si>
  <si>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</si>
  <si>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</si>
  <si>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</si>
  <si>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</si>
  <si>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</si>
  <si>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</si>
  <si>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</si>
  <si>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</si>
  <si>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</si>
  <si>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</si>
  <si>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</si>
  <si>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</si>
  <si>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</si>
  <si>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</si>
  <si>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</si>
  <si>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</si>
  <si>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</si>
  <si>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</si>
  <si>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</si>
  <si>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</si>
  <si>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</si>
  <si>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</si>
  <si>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</si>
  <si>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</si>
  <si>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</si>
  <si>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</si>
  <si>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</si>
  <si>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</si>
  <si>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</si>
  <si>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</si>
  <si>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</si>
  <si>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</si>
  <si>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</si>
  <si>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</si>
  <si>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</si>
  <si>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</si>
  <si>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</si>
  <si>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</si>
  <si>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</si>
  <si>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</si>
  <si>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</si>
  <si>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</si>
  <si>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</si>
  <si>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</si>
  <si>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</si>
  <si>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</si>
  <si>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</si>
  <si>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</si>
  <si>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</si>
  <si>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</si>
  <si>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</si>
  <si>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</si>
  <si>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</si>
  <si>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</si>
  <si>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</si>
  <si>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</si>
  <si>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</si>
  <si>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</si>
  <si>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</si>
  <si>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</si>
  <si>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</si>
  <si>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</si>
  <si>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</si>
  <si>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</si>
  <si>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</si>
  <si>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</si>
  <si>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</si>
  <si>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</si>
  <si>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</si>
  <si>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</si>
  <si>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</si>
  <si>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</si>
  <si>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</si>
  <si>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</si>
  <si>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</si>
  <si>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</si>
  <si>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</si>
  <si>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</si>
  <si>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</si>
  <si>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</si>
  <si>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</si>
  <si>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</si>
  <si>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</si>
  <si>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</si>
  <si>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</si>
  <si>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</si>
  <si>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</si>
  <si>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</si>
  <si>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</si>
  <si>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</si>
  <si>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</si>
  <si>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</si>
  <si>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</si>
  <si>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</si>
  <si>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</si>
  <si>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</si>
  <si>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</si>
  <si>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</si>
  <si>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</si>
  <si>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</si>
  <si>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</si>
  <si>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</si>
  <si>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</si>
  <si>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</si>
  <si>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</si>
  <si>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</si>
  <si>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</si>
  <si>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</si>
  <si>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</si>
  <si>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</si>
  <si>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</si>
  <si>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</si>
  <si>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</si>
  <si>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</si>
  <si>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</si>
  <si>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</si>
  <si>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</si>
  <si>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</si>
  <si>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</si>
  <si>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</si>
  <si>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</si>
  <si>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</si>
  <si>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</si>
  <si>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</si>
  <si>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</si>
  <si>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</si>
  <si>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</si>
  <si>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</si>
  <si>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</si>
  <si>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</si>
  <si>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</si>
  <si>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</si>
  <si>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</si>
  <si>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</si>
  <si>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</si>
  <si>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</si>
  <si>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</si>
  <si>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</si>
  <si>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</si>
  <si>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</si>
  <si>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</si>
  <si>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</si>
  <si>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</si>
  <si>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</si>
  <si>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</si>
  <si>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</si>
  <si>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</si>
  <si>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</si>
  <si>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</si>
  <si>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</si>
  <si>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</si>
  <si>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</si>
  <si>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</si>
  <si>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</si>
  <si>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</si>
  <si>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</si>
  <si>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</si>
  <si>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</si>
  <si>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</si>
  <si>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</si>
  <si>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</si>
  <si>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</si>
  <si>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</si>
  <si>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</si>
  <si>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</si>
  <si>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</si>
  <si>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</si>
  <si>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</si>
  <si>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</si>
  <si>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</si>
  <si>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</si>
  <si>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</si>
  <si>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</si>
  <si>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</si>
  <si>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</si>
  <si>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</si>
  <si>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</si>
  <si>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</si>
  <si>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</si>
  <si>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</si>
  <si>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</si>
  <si>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</si>
  <si>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</si>
  <si>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</si>
  <si>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</si>
  <si>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</si>
  <si>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</si>
  <si>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</si>
  <si>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</si>
  <si>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</si>
  <si>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</si>
  <si>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</si>
  <si>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</si>
  <si>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</si>
  <si>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</si>
  <si>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</si>
  <si>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</si>
  <si>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</si>
  <si>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</si>
  <si>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</si>
  <si>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</si>
  <si>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</si>
  <si>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</si>
  <si>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</si>
  <si>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</si>
  <si>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</si>
  <si>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</si>
  <si>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</si>
  <si>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</si>
  <si>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</si>
  <si>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</si>
  <si>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</si>
  <si>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</si>
  <si>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</si>
  <si>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</si>
  <si>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</si>
  <si>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</si>
  <si>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</si>
  <si>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</si>
  <si>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</si>
  <si>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</si>
  <si>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</si>
  <si>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</si>
  <si>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</si>
  <si>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</si>
  <si>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</si>
  <si>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</si>
  <si>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</si>
  <si>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</si>
  <si>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</si>
  <si>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</si>
  <si>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</si>
  <si>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</si>
  <si>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</si>
  <si>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</si>
  <si>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</si>
  <si>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</si>
  <si>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</si>
  <si>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</si>
  <si>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</si>
  <si>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</si>
  <si>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</si>
  <si>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</si>
  <si>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</si>
  <si>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</si>
  <si>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</si>
  <si>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</si>
  <si>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</si>
  <si>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</si>
  <si>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</si>
  <si>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</si>
  <si>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</si>
  <si>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</si>
  <si>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</si>
  <si>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</si>
  <si>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</si>
  <si>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</si>
  <si>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</si>
  <si>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</si>
  <si>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</si>
  <si>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</si>
  <si>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</si>
  <si>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</si>
  <si>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</si>
  <si>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</si>
  <si>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</si>
  <si>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</si>
  <si>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</si>
  <si>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</si>
  <si>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</si>
  <si>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</si>
  <si>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</si>
  <si>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</si>
  <si>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</si>
  <si>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</si>
  <si>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</si>
  <si>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</si>
  <si>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</si>
  <si>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</si>
  <si>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</si>
  <si>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</si>
  <si>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</si>
  <si>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KK</t>
    <phoneticPr fontId="84" type="noConversion"/>
  </si>
  <si>
    <t>537 Utanonishi, Misaki-cho, Kume-gun, Okayama 709-3707 Japan</t>
  </si>
  <si>
    <t>Yohei Okada</t>
  </si>
  <si>
    <t>Yohei.Okada@bourns.com</t>
  </si>
  <si>
    <t>0868-66-2525</t>
  </si>
  <si>
    <t>Tsutomu Fujita</t>
  </si>
  <si>
    <t>Manager, Administrative Dept.</t>
  </si>
  <si>
    <t>Tsutomu.Fujita@bourns.com</t>
  </si>
  <si>
    <t>06-6317-2441</t>
  </si>
  <si>
    <t>http://www.bourns.com/docs/RoHS-Content/conflict_metals_statement.pdf</t>
    <phoneticPr fontId="9" type="noConversion"/>
  </si>
  <si>
    <t>Have not yet implemented a policy on cobalt use.</t>
    <phoneticPr fontId="84" type="noConversion"/>
  </si>
  <si>
    <t>Have not yet implemented a policy on mica use.</t>
    <phoneticPr fontId="84" type="noConversion"/>
  </si>
  <si>
    <t>CID003278</t>
    <phoneticPr fontId="84" type="noConversion"/>
  </si>
  <si>
    <t>5-1, Nishibara-cho 3-chome</t>
  </si>
  <si>
    <t>Kazunori Inoue</t>
  </si>
  <si>
    <t>Kinzoku_Responsible_Cobalt@smm-g.com</t>
    <phoneticPr fontId="84" type="noConversion"/>
  </si>
  <si>
    <t>NX Series</t>
    <phoneticPr fontId="84" type="noConversion"/>
  </si>
  <si>
    <t>NX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</si>
</sst>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9639300</xdr:colOff>
      <xdr:row>0</xdr:row>
      <xdr:rowOff>50800</xdr:rowOff>
    </xdr:from>
    <xdr:to>
      <xdr:col>0</xdr:col>
      <xdr:colOff>10833100</xdr:colOff>
      <xdr:row>0</xdr:row>
      <xdr:rowOff>1295400</xdr:rowOff>
    </xdr:to>
    <xdr:pic>
      <xdr:nvPicPr>
        <xdr:cNvPr id="2" name="Picture 1">
          <a:extLst>
            <a:ext uri="{FF2B5EF4-FFF2-40B4-BE49-F238E27FC236}">
              <a16:creationId xmlns:a16="http://schemas.microsoft.com/office/drawing/2014/main" id="{627288C1-B848-0C4E-817E-9E786159D101}"/>
            </a:ext>
          </a:extLst>
        </xdr:cNvPr>
        <xdr:cNvPicPr>
          <a:picLocks noChangeAspect="1"/>
        </xdr:cNvPicPr>
      </xdr:nvPicPr>
      <xdr:blipFill>
        <a:blip xmlns:r="http://schemas.openxmlformats.org/officeDocument/2006/relationships" r:embed="rId1"/>
        <a:stretch>
          <a:fillRect/>
        </a:stretch>
      </xdr:blipFill>
      <xdr:spPr>
        <a:xfrm>
          <a:off x="9639300" y="50800"/>
          <a:ext cx="1193800" cy="124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2730500</xdr:colOff>
      <xdr:row>1</xdr:row>
      <xdr:rowOff>88900</xdr:rowOff>
    </xdr:from>
    <xdr:to>
      <xdr:col>5</xdr:col>
      <xdr:colOff>3924300</xdr:colOff>
      <xdr:row>8</xdr:row>
      <xdr:rowOff>139700</xdr:rowOff>
    </xdr:to>
    <xdr:pic>
      <xdr:nvPicPr>
        <xdr:cNvPr id="2" name="Picture 1">
          <a:extLst>
            <a:ext uri="{FF2B5EF4-FFF2-40B4-BE49-F238E27FC236}">
              <a16:creationId xmlns:a16="http://schemas.microsoft.com/office/drawing/2014/main" id="{CA62430F-9528-5D4F-AD9A-C1E98F33D0ED}"/>
            </a:ext>
          </a:extLst>
        </xdr:cNvPr>
        <xdr:cNvPicPr>
          <a:picLocks noChangeAspect="1"/>
        </xdr:cNvPicPr>
      </xdr:nvPicPr>
      <xdr:blipFill>
        <a:blip xmlns:r="http://schemas.openxmlformats.org/officeDocument/2006/relationships" r:embed="rId1"/>
        <a:stretch>
          <a:fillRect/>
        </a:stretch>
      </xdr:blipFill>
      <xdr:spPr>
        <a:xfrm>
          <a:off x="8953500" y="266700"/>
          <a:ext cx="1193800" cy="1244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6985000</xdr:colOff>
      <xdr:row>0</xdr:row>
      <xdr:rowOff>0</xdr:rowOff>
    </xdr:from>
    <xdr:to>
      <xdr:col>4</xdr:col>
      <xdr:colOff>12700</xdr:colOff>
      <xdr:row>1</xdr:row>
      <xdr:rowOff>101600</xdr:rowOff>
    </xdr:to>
    <xdr:pic>
      <xdr:nvPicPr>
        <xdr:cNvPr id="2" name="Picture 1">
          <a:extLst>
            <a:ext uri="{FF2B5EF4-FFF2-40B4-BE49-F238E27FC236}">
              <a16:creationId xmlns:a16="http://schemas.microsoft.com/office/drawing/2014/main" id="{FB97D146-3E4F-5F4E-86E0-B252032D6460}"/>
            </a:ext>
          </a:extLst>
        </xdr:cNvPr>
        <xdr:cNvPicPr>
          <a:picLocks noChangeAspect="1"/>
        </xdr:cNvPicPr>
      </xdr:nvPicPr>
      <xdr:blipFill>
        <a:blip xmlns:r="http://schemas.openxmlformats.org/officeDocument/2006/relationships" r:embed="rId1"/>
        <a:stretch>
          <a:fillRect/>
        </a:stretch>
      </xdr:blipFill>
      <xdr:spPr>
        <a:xfrm>
          <a:off x="9817100" y="0"/>
          <a:ext cx="1193800" cy="1244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1</xdr:row>
      <xdr:rowOff>190500</xdr:rowOff>
    </xdr:from>
    <xdr:to>
      <xdr:col>1</xdr:col>
      <xdr:colOff>1460500</xdr:colOff>
      <xdr:row>2</xdr:row>
      <xdr:rowOff>406400</xdr:rowOff>
    </xdr:to>
    <xdr:pic>
      <xdr:nvPicPr>
        <xdr:cNvPr id="2" name="Picture 1">
          <a:extLst>
            <a:ext uri="{FF2B5EF4-FFF2-40B4-BE49-F238E27FC236}">
              <a16:creationId xmlns:a16="http://schemas.microsoft.com/office/drawing/2014/main" id="{7D5CF476-858B-C087-3B8A-9B2A355365AA}"/>
            </a:ext>
          </a:extLst>
        </xdr:cNvPr>
        <xdr:cNvPicPr>
          <a:picLocks noChangeAspect="1"/>
        </xdr:cNvPicPr>
      </xdr:nvPicPr>
      <xdr:blipFill>
        <a:blip xmlns:r="http://schemas.openxmlformats.org/officeDocument/2006/relationships" r:embed="rId1"/>
        <a:stretch>
          <a:fillRect/>
        </a:stretch>
      </xdr:blipFill>
      <xdr:spPr>
        <a:xfrm>
          <a:off x="419100" y="4064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114300</xdr:colOff>
      <xdr:row>1</xdr:row>
      <xdr:rowOff>165100</xdr:rowOff>
    </xdr:from>
    <xdr:to>
      <xdr:col>8</xdr:col>
      <xdr:colOff>1308100</xdr:colOff>
      <xdr:row>2</xdr:row>
      <xdr:rowOff>1066800</xdr:rowOff>
    </xdr:to>
    <xdr:pic>
      <xdr:nvPicPr>
        <xdr:cNvPr id="2" name="Picture 1">
          <a:extLst>
            <a:ext uri="{FF2B5EF4-FFF2-40B4-BE49-F238E27FC236}">
              <a16:creationId xmlns:a16="http://schemas.microsoft.com/office/drawing/2014/main" id="{80E92140-8DD3-0246-B003-6F1714D9EC6E}"/>
            </a:ext>
          </a:extLst>
        </xdr:cNvPr>
        <xdr:cNvPicPr>
          <a:picLocks noChangeAspect="1"/>
        </xdr:cNvPicPr>
      </xdr:nvPicPr>
      <xdr:blipFill>
        <a:blip xmlns:r="http://schemas.openxmlformats.org/officeDocument/2006/relationships" r:embed="rId1"/>
        <a:stretch>
          <a:fillRect/>
        </a:stretch>
      </xdr:blipFill>
      <xdr:spPr>
        <a:xfrm>
          <a:off x="13220700" y="355600"/>
          <a:ext cx="1193800" cy="1244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685800</xdr:colOff>
      <xdr:row>3</xdr:row>
      <xdr:rowOff>189149</xdr:rowOff>
    </xdr:to>
    <xdr:pic>
      <xdr:nvPicPr>
        <xdr:cNvPr id="2" name="Picture 1">
          <a:extLst>
            <a:ext uri="{FF2B5EF4-FFF2-40B4-BE49-F238E27FC236}">
              <a16:creationId xmlns:a16="http://schemas.microsoft.com/office/drawing/2014/main" id="{CA4D32B9-D973-5340-A914-50AF8F2FE938}"/>
            </a:ext>
          </a:extLst>
        </xdr:cNvPr>
        <xdr:cNvPicPr>
          <a:picLocks noChangeAspect="1"/>
        </xdr:cNvPicPr>
      </xdr:nvPicPr>
      <xdr:blipFill>
        <a:blip xmlns:r="http://schemas.openxmlformats.org/officeDocument/2006/relationships" r:embed="rId1"/>
        <a:stretch>
          <a:fillRect/>
        </a:stretch>
      </xdr:blipFill>
      <xdr:spPr>
        <a:xfrm>
          <a:off x="50800" y="50800"/>
          <a:ext cx="863600" cy="9003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3">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7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3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0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7">
      <c r="A56" s="94" t="str">
        <f ca="1">OFFSET(L!$C$1,MATCH("Instructions"&amp;ADDRESS(ROW(),COLUMN(),4),L!$A:$A,0)-1,SL,,)</f>
        <v>9. Smelter City – Provide the city name of where the smelter is located. This field is optional.</v>
      </c>
      <c r="B56" s="180"/>
    </row>
    <row r="57" spans="1:2" ht="34">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5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36">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53">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
      <c r="A74" s="183" t="s">
        <v>0</v>
      </c>
      <c r="B74" s="179"/>
    </row>
    <row r="75" spans="1:2" ht="1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2" max="2" width="27.33203125" customWidth="1"/>
    <col min="3" max="3" width="15.16406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3006B556-028C-5D44-8A0A-C4704856D6DA}"/>
    </customSheetView>
    <customSheetView guid="{C59130F4-2E03-5E48-94CE-6E4A0484DB9E}" showAutoFilter="1">
      <selection activeCell="C1" sqref="C1:D65536"/>
      <pageMargins left="0" right="0" top="0" bottom="0" header="0" footer="0"/>
      <pageSetup orientation="portrait"/>
      <headerFooter alignWithMargins="0"/>
      <autoFilter ref="B1:C1" xr:uid="{62D04E65-6726-844C-9FFA-030555ADF496}"/>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8" activePane="bottomRight" state="frozen"/>
      <selection pane="topRight" activeCell="B24" sqref="B24:J24"/>
      <selection pane="bottomLeft" activeCell="B24" sqref="B24:J24"/>
      <selection pane="bottomRight" activeCell="B19" sqref="B19"/>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6">
      <c r="A12" s="316"/>
      <c r="B12" s="174" t="s">
        <v>7</v>
      </c>
      <c r="C12" s="175" t="s">
        <v>8</v>
      </c>
      <c r="D12" s="176" t="s">
        <v>9</v>
      </c>
      <c r="E12" s="175" t="s">
        <v>10</v>
      </c>
      <c r="F12" s="175" t="s">
        <v>11</v>
      </c>
      <c r="G12" s="25"/>
    </row>
    <row r="13" spans="1:7" ht="78">
      <c r="A13" s="316"/>
      <c r="B13" s="308">
        <v>1</v>
      </c>
      <c r="C13" s="227" t="s">
        <v>12</v>
      </c>
      <c r="D13" s="228">
        <v>44489</v>
      </c>
      <c r="E13" s="227" t="s">
        <v>12669</v>
      </c>
      <c r="F13" s="229" t="s">
        <v>12701</v>
      </c>
      <c r="G13" s="25"/>
    </row>
    <row r="14" spans="1:7" ht="78">
      <c r="A14" s="316"/>
      <c r="B14" s="226">
        <v>1.01</v>
      </c>
      <c r="C14" s="227" t="s">
        <v>12</v>
      </c>
      <c r="D14" s="228">
        <v>44523</v>
      </c>
      <c r="E14" s="227" t="s">
        <v>12670</v>
      </c>
      <c r="F14" s="229" t="s">
        <v>12701</v>
      </c>
      <c r="G14" s="25"/>
    </row>
    <row r="15" spans="1:7" ht="78">
      <c r="A15" s="316"/>
      <c r="B15" s="226">
        <v>1.02</v>
      </c>
      <c r="C15" s="227" t="s">
        <v>12</v>
      </c>
      <c r="D15" s="228">
        <v>44553</v>
      </c>
      <c r="E15" s="227" t="s">
        <v>12671</v>
      </c>
      <c r="F15" s="229" t="s">
        <v>12701</v>
      </c>
      <c r="G15" s="25"/>
    </row>
    <row r="16" spans="1:7" ht="104">
      <c r="A16" s="316"/>
      <c r="B16" s="226">
        <v>1.1000000000000001</v>
      </c>
      <c r="C16" s="227" t="s">
        <v>12</v>
      </c>
      <c r="D16" s="228">
        <v>44848</v>
      </c>
      <c r="E16" s="227" t="s">
        <v>12695</v>
      </c>
      <c r="F16" s="229" t="s">
        <v>12702</v>
      </c>
      <c r="G16" s="25"/>
    </row>
    <row r="17" spans="1:7" ht="65">
      <c r="A17" s="316"/>
      <c r="B17" s="226">
        <v>1.1100000000000001</v>
      </c>
      <c r="C17" s="227" t="s">
        <v>12</v>
      </c>
      <c r="D17" s="228">
        <v>44869</v>
      </c>
      <c r="E17" s="227" t="s">
        <v>12696</v>
      </c>
      <c r="F17" s="229" t="s">
        <v>12702</v>
      </c>
      <c r="G17" s="25"/>
    </row>
    <row r="18" spans="1:7" ht="65">
      <c r="A18" s="316"/>
      <c r="B18" s="226">
        <v>1.2</v>
      </c>
      <c r="C18" s="227" t="s">
        <v>12</v>
      </c>
      <c r="D18" s="228">
        <v>45058</v>
      </c>
      <c r="E18" s="227" t="s">
        <v>12749</v>
      </c>
      <c r="F18" s="229" t="s">
        <v>12703</v>
      </c>
      <c r="G18" s="25"/>
    </row>
    <row r="19" spans="1:7" ht="6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22"/>
      <c r="B1" s="323"/>
      <c r="C1" s="323"/>
      <c r="D1" s="324"/>
    </row>
    <row r="2" spans="1:8" ht="17">
      <c r="A2" s="177"/>
      <c r="B2" s="178" t="str">
        <f ca="1">OFFSET(L!$C$1,MATCH("Definitions"&amp;ADDRESS(ROW(),COLUMN(),4),L!$A:$A,0)-1,SL,,)</f>
        <v>ITEM</v>
      </c>
      <c r="C2" s="178" t="str">
        <f ca="1">OFFSET(L!$C$1,MATCH("Definitions"&amp;ADDRESS(ROW(),COLUMN(),4),L!$A:$A,0)-1,SL,,)</f>
        <v>DEFINITION</v>
      </c>
      <c r="D2" s="326"/>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5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12" sqref="B12"/>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71" t="s">
        <v>20</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Go to Product List tab to enter products this declaration applies to</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
      <c r="A11" s="32"/>
      <c r="B11" s="364"/>
      <c r="C11" s="113"/>
      <c r="D11" s="365" t="str">
        <f ca="1">IF(D9=Q9,OFFSET(L!$C$1,MATCH("Declaration"&amp;ADDRESS(ROW(),COLUMN(),4),L!$A:$A,0)-1,SL,,),"")</f>
        <v>Click here to enter the products this declaration applies to</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54" t="s">
        <v>19203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2" t="s">
        <v>19209</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54" t="s">
        <v>19210</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45428</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19211</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34" t="s">
        <v>22</v>
      </c>
      <c r="E74" s="335"/>
      <c r="F74" s="9"/>
      <c r="G74" s="329" t="s">
        <v>19212</v>
      </c>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34" t="s">
        <v>22</v>
      </c>
      <c r="E75" s="335"/>
      <c r="F75" s="9"/>
      <c r="G75" s="329" t="s">
        <v>19213</v>
      </c>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22</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7"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25</v>
      </c>
    </row>
    <row r="91" spans="1:34" ht="17" hidden="1">
      <c r="B91" s="173" t="s">
        <v>22</v>
      </c>
    </row>
    <row r="92" spans="1:34" ht="17" hidden="1">
      <c r="B92" s="173" t="s">
        <v>26</v>
      </c>
    </row>
    <row r="93" spans="1:34" ht="17" hidden="1">
      <c r="B93" s="173" t="s">
        <v>27</v>
      </c>
    </row>
    <row r="94" spans="1:34" ht="17" hidden="1">
      <c r="B94" s="173" t="s">
        <v>25</v>
      </c>
    </row>
    <row r="95" spans="1:34" ht="17" hidden="1">
      <c r="B95" s="173" t="s">
        <v>22</v>
      </c>
    </row>
    <row r="96" spans="1:34" ht="17" hidden="1">
      <c r="B96" s="173" t="s">
        <v>26</v>
      </c>
    </row>
    <row r="97" spans="2:2" ht="17" hidden="1">
      <c r="B97" s="173" t="s">
        <v>28</v>
      </c>
    </row>
    <row r="98" spans="2:2" ht="16" hidden="1">
      <c r="B98" s="194">
        <v>1</v>
      </c>
    </row>
    <row r="99" spans="2:2" ht="17" hidden="1">
      <c r="B99" s="173" t="s">
        <v>29</v>
      </c>
    </row>
    <row r="100" spans="2:2" ht="17" hidden="1">
      <c r="B100" s="173" t="s">
        <v>30</v>
      </c>
    </row>
    <row r="101" spans="2:2" ht="17" hidden="1">
      <c r="B101" s="173" t="s">
        <v>31</v>
      </c>
    </row>
    <row r="102" spans="2:2" ht="17" hidden="1">
      <c r="B102" s="173" t="s">
        <v>32</v>
      </c>
    </row>
    <row r="103" spans="2:2" ht="17" hidden="1">
      <c r="B103" s="173" t="s">
        <v>33</v>
      </c>
    </row>
    <row r="104" spans="2:2" ht="17" hidden="1">
      <c r="B104" s="173" t="s">
        <v>34</v>
      </c>
    </row>
    <row r="105" spans="2:2" ht="17" hidden="1">
      <c r="B105" s="173" t="s">
        <v>25</v>
      </c>
    </row>
    <row r="106" spans="2:2" ht="17" hidden="1">
      <c r="B106" s="173" t="s">
        <v>22</v>
      </c>
    </row>
    <row r="107" spans="2:2" ht="17" hidden="1">
      <c r="B107" s="173" t="s">
        <v>34</v>
      </c>
    </row>
    <row r="108" spans="2:2" ht="17" hidden="1">
      <c r="B108" s="173" t="s">
        <v>35</v>
      </c>
    </row>
    <row r="109" spans="2:2" ht="17" hidden="1">
      <c r="B109" s="173" t="s">
        <v>22</v>
      </c>
    </row>
    <row r="110" spans="2:2" ht="17" hidden="1">
      <c r="B110" s="173" t="s">
        <v>25</v>
      </c>
    </row>
    <row r="111" spans="2:2" ht="17" hidden="1">
      <c r="B111" s="173" t="s">
        <v>22</v>
      </c>
    </row>
    <row r="112" spans="2:2" ht="17" hidden="1">
      <c r="B112" s="173" t="s">
        <v>26</v>
      </c>
    </row>
    <row r="113" spans="2:2" ht="17" hidden="1">
      <c r="B113" s="173" t="s">
        <v>36</v>
      </c>
    </row>
    <row r="114" spans="2:2" ht="17" hidden="1">
      <c r="B114" s="173" t="s">
        <v>37</v>
      </c>
    </row>
    <row r="115" spans="2:2" ht="17" hidden="1">
      <c r="B115" s="173" t="s">
        <v>38</v>
      </c>
    </row>
    <row r="116" spans="2:2" ht="17" hidden="1">
      <c r="B116" s="173" t="s">
        <v>39</v>
      </c>
    </row>
    <row r="117" spans="2:2" ht="17" hidden="1">
      <c r="B117" s="173" t="s">
        <v>22</v>
      </c>
    </row>
    <row r="118" spans="2:2" ht="17" hidden="1">
      <c r="B118" s="173" t="s">
        <v>25</v>
      </c>
    </row>
    <row r="119" spans="2:2" ht="17" hidden="1">
      <c r="B119" s="173" t="s">
        <v>40</v>
      </c>
    </row>
    <row r="120" spans="2:2" ht="17"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8" stopIfTrue="1">
      <formula>IF(AND(OR($D$27="Yes",$D$27=""),D39=""),1,0)</formula>
    </cfRule>
    <cfRule type="expression" dxfId="63" priority="147" stopIfTrue="1">
      <formula>IF(AND(OR($D$27="No",$D$27="Unknown",$D$27="Not applicable for this declaration",$D$33="No",$D$33="Unknown"),D39=""),1,0)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2" stopIfTrue="1">
      <formula>IF(AND(OR($D$29="Yes",$D$29=""),D41=""),1,0)</formula>
    </cfRule>
    <cfRule type="expression" dxfId="60" priority="151" stopIfTrue="1">
      <formula>$P$29=""</formula>
    </cfRule>
  </conditionalFormatting>
  <conditionalFormatting sqref="D69:E69 D71:E71 D77:E77 D79:E79 D81:E81 D83:E83">
    <cfRule type="expression" dxfId="59" priority="4" stopIfTrue="1">
      <formula>IF(D69="",TRUE)</formula>
    </cfRule>
    <cfRule type="expression" dxfId="58" priority="3" stopIfTrue="1">
      <formula>AND(OR($D$26="No",$D$26="Unknown",$D$26="Not applicable for this declaration"),OR($D$27="No",$D$27="Unknown",$D$27="Not applicable for this declaration"))</formula>
    </cfRule>
  </conditionalFormatting>
  <conditionalFormatting sqref="D74:E74">
    <cfRule type="expression" dxfId="57" priority="6" stopIfTrue="1">
      <formula>IF(AND(OR($D$26="Yes",$D$26=""),D74=""),1,0)</formula>
    </cfRule>
    <cfRule type="expression" dxfId="56" priority="2" stopIfTrue="1">
      <formula>IF(AND(OR($D$26="No",$D$26="Unknown",$D$26="Not applicable for this declaration",$D$32="No",$D$32="Unknown"),D74=""),1,0)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B6" sqref="B6"/>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5" customHeight="1">
      <c r="A5" s="200" t="s">
        <v>19214</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t="s">
        <v>19215</v>
      </c>
      <c r="I5" s="209" t="str">
        <f ca="1">IF(ISERROR($V5),"",OFFSET('Smelter Look-up'!$H$4,$V5-4,0))</f>
        <v>Niihama</v>
      </c>
      <c r="J5" s="209" t="str">
        <f ca="1">IF(ISERROR($V5),"",OFFSET('Smelter Look-up'!$I$4,$V5-4,0))</f>
        <v>Ehime</v>
      </c>
      <c r="K5" s="151" t="s">
        <v>19216</v>
      </c>
      <c r="L5" s="151" t="s">
        <v>19217</v>
      </c>
      <c r="M5" s="151"/>
      <c r="N5" s="151"/>
      <c r="O5" s="151"/>
      <c r="P5" s="211"/>
      <c r="Q5" s="152"/>
      <c r="R5" s="150" t="str">
        <f ca="1">IF(ISERROR($V5),"",OFFSET('Smelter Look-up'!$C$4,$V5-4,0)&amp;"")</f>
        <v>Niihama Nickel Refinery, Sumitomo Metal Mining</v>
      </c>
      <c r="S5" s="156" t="str">
        <f t="shared" ref="S5:S62" ca="1" si="0">IF(B5="","",IF(ISERROR(MATCH($E5,CL,0)),"Unknown",INDIRECT("'C'!$A$"&amp;MATCH($E5,CL,0)+1)))</f>
        <v>JP</v>
      </c>
      <c r="T5" s="156" t="str">
        <f ca="1">IF(B5="","",IF(ISERROR(MATCH($J5,SorP!$B$1:$B$6226,0)),"",INDIRECT("'SorP'!$A$"&amp;MATCH($S5&amp;$J5,SorP!C:C,0))))</f>
        <v>JP-38</v>
      </c>
      <c r="U5" s="169"/>
      <c r="V5" s="170">
        <f ca="1">IF(C5="",NA(),MATCH($B5&amp;$C5,'Smelter Look-up'!$J:$J,0))</f>
        <v>108</v>
      </c>
      <c r="X5" s="171">
        <f t="shared" ref="X5:X61" ca="1" si="1">IF(AND(C5="Smelter not listed",OR(LEN(D5)=0,LEN(E5)=0)),1,0)</f>
        <v>0</v>
      </c>
      <c r="AB5" s="171" t="str">
        <f t="shared" ref="AB5:AB61" ca="1" si="2">B5&amp;C5</f>
        <v>CobaltNiihama Nickel Refinery, Sumitomo Metal Mining</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1">
      <c r="A10" s="201"/>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1">
      <c r="A11" s="200"/>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1">
      <c r="A13" s="201"/>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1">
      <c r="A15" s="200"/>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1">
      <c r="A19" s="201"/>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1">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1">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ref="X62:X125" ca="1" si="3">IF(AND(C62="Smelter not listed",OR(LEN(D62)=0,LEN(E62)=0)),1,0)</f>
        <v>0</v>
      </c>
      <c r="AB62" s="171" t="str">
        <f t="shared" ref="AB62:AB125" si="4">B62&amp;C62</f>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1">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2"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1">
    <cfRule type="expression" priority="24">
      <formula>$A$5:$Q1994&lt;&gt;""</formula>
    </cfRule>
  </conditionalFormatting>
  <conditionalFormatting sqref="B5:B2499">
    <cfRule type="expression" dxfId="43" priority="2" stopIfTrue="1">
      <formula>IF(B5="",TRUE)</formula>
    </cfRule>
  </conditionalFormatting>
  <conditionalFormatting sqref="C5:C2499">
    <cfRule type="expression" dxfId="40" priority="9" stopIfTrue="1">
      <formula>IF(AND(B5&lt;&gt;"",C5=""),TRUE)</formula>
    </cfRule>
  </conditionalFormatting>
  <conditionalFormatting sqref="D5:D2499">
    <cfRule type="expression" dxfId="38" priority="11" stopIfTrue="1">
      <formula>IF(AND(D5="",$C5=$X$4),TRUE)</formula>
    </cfRule>
    <cfRule type="expression" dxfId="37" priority="12" stopIfTrue="1">
      <formula>IF(FIND("!",D5),TRUE)</formula>
    </cfRule>
  </conditionalFormatting>
  <conditionalFormatting sqref="E5:E2499">
    <cfRule type="expression" dxfId="35" priority="4" stopIfTrue="1">
      <formula>IF(FIND("!",E5),TRUE)</formula>
    </cfRule>
    <cfRule type="expression" dxfId="34" priority="5" stopIfTrue="1">
      <formula>IF(AND(E5="",$C5=$X$4),TRUE)</formula>
    </cfRule>
  </conditionalFormatting>
  <conditionalFormatting sqref="F5:F2499">
    <cfRule type="expression" dxfId="33" priority="6" stopIfTrue="1">
      <formula>IF(AND(LEN($A5)&gt;0,$A5&lt;&gt;$F5),TRUE,FALSE)</formula>
    </cfRule>
  </conditionalFormatting>
  <conditionalFormatting sqref="G5:G2499">
    <cfRule type="expression" dxfId="32" priority="7"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B5:B2499</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C5:C2499</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D5:D2499</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3">
      <c r="A4" s="136" t="str">
        <f ca="1">Declaration!B8</f>
        <v>Company Name (*):</v>
      </c>
      <c r="B4" s="80" t="str">
        <f>Declaration!D8</f>
        <v>Bourns KK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Yohei Okada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Yohei.Okada@bourns.com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0868-66-2525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Tsutomu Fujita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45428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18</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57</v>
      </c>
      <c r="B50" s="80" t="str">
        <f>Declaration!G71</f>
        <v>http://www.bourns.com/docs/RoHS-Content/conflict_metals_statement.pdf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List'!AB$5:AB$2499,"Cobalt?*")&gt;0),0,1)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List'!AB$5:AB$2499,"Mica?*")&gt;0),0,1)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8" stopIfTrue="1">
      <formula>$H4=0</formula>
    </cfRule>
    <cfRule type="expression" dxfId="30" priority="417" stopIfTrue="1">
      <formula>$F4=0</formula>
    </cfRule>
    <cfRule type="expression" dxfId="29" priority="419" stopIfTrue="1">
      <formula>$H4=1</formula>
    </cfRule>
  </conditionalFormatting>
  <conditionalFormatting sqref="A5:A13">
    <cfRule type="expression" dxfId="28" priority="121" stopIfTrue="1">
      <formula>AND($F5&lt;&gt;0,$G5&lt;&gt;0)</formula>
    </cfRule>
    <cfRule type="expression" dxfId="27" priority="120" stopIfTrue="1">
      <formula>AND($F5=1,$G5=0)</formula>
    </cfRule>
    <cfRule type="expression" dxfId="26" priority="119" stopIfTrue="1">
      <formula>$F5=0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6" stopIfTrue="1">
      <formula>$H48=0</formula>
    </cfRule>
    <cfRule type="expression" dxfId="21" priority="17" stopIfTrue="1">
      <formula>$H48=1</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sqref="A1:D1"/>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19218</v>
      </c>
      <c r="C6" s="90" t="s">
        <v>19219</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9" width="51.5" style="189" customWidth="1"/>
    <col min="10" max="16384" width="8.6640625" style="189"/>
  </cols>
  <sheetData>
    <row r="1" spans="1:9" ht="15">
      <c r="B1" s="127" t="s">
        <v>374</v>
      </c>
      <c r="C1" s="127" t="s">
        <v>375</v>
      </c>
      <c r="D1" s="127" t="s">
        <v>17</v>
      </c>
      <c r="E1" s="245" t="s">
        <v>376</v>
      </c>
      <c r="F1" s="246" t="s">
        <v>377</v>
      </c>
      <c r="G1" s="127" t="s">
        <v>378</v>
      </c>
      <c r="H1" s="297" t="s">
        <v>379</v>
      </c>
      <c r="I1" s="189" t="s">
        <v>18961</v>
      </c>
    </row>
    <row r="2" spans="1:9" ht="45">
      <c r="A2" s="127" t="str">
        <f>B2&amp;C2</f>
        <v>InstructionsA1</v>
      </c>
      <c r="B2" s="127" t="s">
        <v>380</v>
      </c>
      <c r="C2" s="127" t="s">
        <v>381</v>
      </c>
      <c r="D2" s="127" t="s">
        <v>382</v>
      </c>
      <c r="E2" s="245" t="s">
        <v>383</v>
      </c>
      <c r="F2" s="246" t="s">
        <v>384</v>
      </c>
      <c r="G2" s="127" t="s">
        <v>382</v>
      </c>
      <c r="H2" s="297" t="s">
        <v>382</v>
      </c>
      <c r="I2" s="297" t="s">
        <v>382</v>
      </c>
    </row>
    <row r="3" spans="1:9" ht="30">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30">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60">
      <c r="A9" s="127" t="str">
        <f t="shared" si="0"/>
        <v>InstructionsA9</v>
      </c>
      <c r="B9" s="127" t="s">
        <v>380</v>
      </c>
      <c r="C9" s="127" t="s">
        <v>419</v>
      </c>
      <c r="D9" s="127" t="s">
        <v>420</v>
      </c>
      <c r="E9" s="245" t="s">
        <v>421</v>
      </c>
      <c r="F9" s="246" t="s">
        <v>422</v>
      </c>
      <c r="G9" s="127" t="s">
        <v>423</v>
      </c>
      <c r="H9" s="297" t="s">
        <v>424</v>
      </c>
      <c r="I9" s="127" t="s">
        <v>18967</v>
      </c>
    </row>
    <row r="10" spans="1:9" ht="45">
      <c r="A10" s="127" t="str">
        <f>B10&amp;C10</f>
        <v>InstructionsA10</v>
      </c>
      <c r="B10" s="127" t="s">
        <v>380</v>
      </c>
      <c r="C10" s="127" t="s">
        <v>425</v>
      </c>
      <c r="D10" s="127" t="s">
        <v>426</v>
      </c>
      <c r="E10" s="245" t="s">
        <v>427</v>
      </c>
      <c r="F10" s="246" t="s">
        <v>428</v>
      </c>
      <c r="G10" s="127" t="s">
        <v>429</v>
      </c>
      <c r="H10" s="297" t="s">
        <v>430</v>
      </c>
      <c r="I10" s="127" t="s">
        <v>18968</v>
      </c>
    </row>
    <row r="11" spans="1:9" ht="48">
      <c r="A11" s="127" t="str">
        <f t="shared" si="0"/>
        <v>InstructionsA11</v>
      </c>
      <c r="B11" s="127" t="s">
        <v>380</v>
      </c>
      <c r="C11" s="127" t="s">
        <v>431</v>
      </c>
      <c r="D11" s="127" t="s">
        <v>432</v>
      </c>
      <c r="E11" s="223" t="s">
        <v>433</v>
      </c>
      <c r="F11" s="248" t="s">
        <v>434</v>
      </c>
      <c r="G11" s="127" t="s">
        <v>435</v>
      </c>
      <c r="H11" s="297" t="s">
        <v>436</v>
      </c>
      <c r="I11" s="127" t="s">
        <v>18969</v>
      </c>
    </row>
    <row r="12" spans="1:9" ht="45">
      <c r="A12" s="127" t="str">
        <f t="shared" si="0"/>
        <v>InstructionsA12</v>
      </c>
      <c r="B12" s="127" t="s">
        <v>380</v>
      </c>
      <c r="C12" s="127" t="s">
        <v>437</v>
      </c>
      <c r="D12" s="127" t="s">
        <v>438</v>
      </c>
      <c r="E12" s="245" t="s">
        <v>439</v>
      </c>
      <c r="F12" s="246" t="s">
        <v>440</v>
      </c>
      <c r="G12" s="127" t="s">
        <v>441</v>
      </c>
      <c r="H12" s="297" t="s">
        <v>442</v>
      </c>
      <c r="I12" s="127" t="s">
        <v>18970</v>
      </c>
    </row>
    <row r="13" spans="1:9" ht="90">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105">
      <c r="A15" s="127" t="str">
        <f t="shared" si="0"/>
        <v>InstructionsA15</v>
      </c>
      <c r="B15" s="127" t="s">
        <v>380</v>
      </c>
      <c r="C15" s="127" t="s">
        <v>455</v>
      </c>
      <c r="D15" s="127" t="s">
        <v>456</v>
      </c>
      <c r="E15" s="245" t="s">
        <v>457</v>
      </c>
      <c r="F15" s="246" t="s">
        <v>458</v>
      </c>
      <c r="G15" s="127" t="s">
        <v>459</v>
      </c>
      <c r="H15" s="297" t="s">
        <v>460</v>
      </c>
      <c r="I15" s="127" t="s">
        <v>18973</v>
      </c>
    </row>
    <row r="16" spans="1:9" ht="32">
      <c r="A16" s="127" t="str">
        <f t="shared" si="0"/>
        <v>InstructionsA16</v>
      </c>
      <c r="B16" s="127" t="s">
        <v>380</v>
      </c>
      <c r="C16" s="127" t="s">
        <v>461</v>
      </c>
      <c r="D16" s="127" t="s">
        <v>462</v>
      </c>
      <c r="E16" s="223" t="s">
        <v>463</v>
      </c>
      <c r="F16" s="248" t="s">
        <v>464</v>
      </c>
      <c r="G16" s="127" t="s">
        <v>465</v>
      </c>
      <c r="H16" s="297" t="s">
        <v>466</v>
      </c>
      <c r="I16" s="127" t="s">
        <v>18974</v>
      </c>
    </row>
    <row r="17" spans="1:9" ht="90">
      <c r="A17" s="127" t="str">
        <f t="shared" si="0"/>
        <v>InstructionsA17</v>
      </c>
      <c r="B17" s="127" t="s">
        <v>380</v>
      </c>
      <c r="C17" s="127" t="s">
        <v>467</v>
      </c>
      <c r="D17" s="127" t="s">
        <v>468</v>
      </c>
      <c r="E17" s="245" t="s">
        <v>469</v>
      </c>
      <c r="F17" s="246" t="s">
        <v>470</v>
      </c>
      <c r="G17" s="127" t="s">
        <v>471</v>
      </c>
      <c r="H17" s="297" t="s">
        <v>472</v>
      </c>
      <c r="I17" s="127" t="s">
        <v>18975</v>
      </c>
    </row>
    <row r="18" spans="1:9" ht="48">
      <c r="A18" s="127" t="str">
        <f>B18&amp;C18</f>
        <v>InstructionsA18</v>
      </c>
      <c r="B18" s="127" t="s">
        <v>380</v>
      </c>
      <c r="C18" s="127" t="s">
        <v>473</v>
      </c>
      <c r="D18" s="127" t="s">
        <v>474</v>
      </c>
      <c r="E18" s="127" t="s">
        <v>475</v>
      </c>
      <c r="F18" s="248" t="s">
        <v>476</v>
      </c>
      <c r="G18" s="127" t="s">
        <v>477</v>
      </c>
      <c r="H18" s="297" t="s">
        <v>478</v>
      </c>
      <c r="I18" s="127" t="s">
        <v>18976</v>
      </c>
    </row>
    <row r="19" spans="1:9" ht="45">
      <c r="A19" s="127" t="str">
        <f t="shared" si="0"/>
        <v>InstructionsA19</v>
      </c>
      <c r="B19" s="127" t="s">
        <v>380</v>
      </c>
      <c r="C19" s="127" t="s">
        <v>479</v>
      </c>
      <c r="D19" s="127" t="s">
        <v>480</v>
      </c>
      <c r="E19" s="245" t="s">
        <v>481</v>
      </c>
      <c r="F19" s="246" t="s">
        <v>482</v>
      </c>
      <c r="G19" s="127" t="s">
        <v>483</v>
      </c>
      <c r="H19" s="300" t="s">
        <v>484</v>
      </c>
      <c r="I19" s="127" t="s">
        <v>18977</v>
      </c>
    </row>
    <row r="20" spans="1:9" ht="4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50">
      <c r="A22" s="127" t="str">
        <f t="shared" si="0"/>
        <v>InstructionsA23</v>
      </c>
      <c r="B22" s="127" t="s">
        <v>380</v>
      </c>
      <c r="C22" s="127" t="s">
        <v>497</v>
      </c>
      <c r="D22" s="127" t="s">
        <v>498</v>
      </c>
      <c r="E22" s="245" t="s">
        <v>499</v>
      </c>
      <c r="F22" s="246" t="s">
        <v>500</v>
      </c>
      <c r="G22" s="247" t="s">
        <v>501</v>
      </c>
      <c r="H22" s="300" t="s">
        <v>502</v>
      </c>
      <c r="I22" s="127" t="s">
        <v>18980</v>
      </c>
    </row>
    <row r="23" spans="1:9" ht="45">
      <c r="A23" s="127" t="str">
        <f>B23&amp;C23</f>
        <v>InstructionsA24</v>
      </c>
      <c r="B23" s="127" t="s">
        <v>380</v>
      </c>
      <c r="C23" s="127" t="s">
        <v>503</v>
      </c>
      <c r="D23" s="127" t="s">
        <v>504</v>
      </c>
      <c r="E23" s="245" t="s">
        <v>505</v>
      </c>
      <c r="F23" s="246" t="s">
        <v>506</v>
      </c>
      <c r="G23" s="127" t="s">
        <v>507</v>
      </c>
      <c r="H23" s="300" t="s">
        <v>508</v>
      </c>
      <c r="I23" s="127" t="s">
        <v>18981</v>
      </c>
    </row>
    <row r="24" spans="1:9" ht="135">
      <c r="A24" s="127" t="str">
        <f t="shared" si="0"/>
        <v>InstructionsA25</v>
      </c>
      <c r="B24" s="127" t="s">
        <v>380</v>
      </c>
      <c r="C24" s="127" t="s">
        <v>509</v>
      </c>
      <c r="D24" s="127" t="s">
        <v>510</v>
      </c>
      <c r="E24" s="245" t="s">
        <v>511</v>
      </c>
      <c r="F24" s="291" t="s">
        <v>512</v>
      </c>
      <c r="G24" s="127" t="s">
        <v>513</v>
      </c>
      <c r="H24" s="297" t="s">
        <v>514</v>
      </c>
      <c r="I24" s="127" t="s">
        <v>18982</v>
      </c>
    </row>
    <row r="25" spans="1:9" ht="300">
      <c r="A25" s="127" t="str">
        <f t="shared" si="0"/>
        <v>InstructionsA26</v>
      </c>
      <c r="B25" s="127" t="s">
        <v>380</v>
      </c>
      <c r="C25" s="127" t="s">
        <v>515</v>
      </c>
      <c r="D25" s="127" t="s">
        <v>516</v>
      </c>
      <c r="E25" s="249" t="s">
        <v>517</v>
      </c>
      <c r="F25" s="291" t="s">
        <v>518</v>
      </c>
      <c r="G25" s="127" t="s">
        <v>519</v>
      </c>
      <c r="H25" s="297" t="s">
        <v>520</v>
      </c>
      <c r="I25" s="127" t="s">
        <v>18983</v>
      </c>
    </row>
    <row r="26" spans="1:9" ht="60">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314">
      <c r="A29" s="127" t="str">
        <f t="shared" si="1"/>
        <v>InstructionsA30</v>
      </c>
      <c r="B29" s="127" t="s">
        <v>380</v>
      </c>
      <c r="C29" s="127" t="s">
        <v>539</v>
      </c>
      <c r="D29" s="127" t="s">
        <v>540</v>
      </c>
      <c r="E29" s="249" t="s">
        <v>541</v>
      </c>
      <c r="F29" s="246" t="s">
        <v>542</v>
      </c>
      <c r="G29" s="127" t="s">
        <v>543</v>
      </c>
      <c r="H29" s="297" t="s">
        <v>544</v>
      </c>
      <c r="I29" s="127" t="s">
        <v>18987</v>
      </c>
    </row>
    <row r="30" spans="1:9" ht="255">
      <c r="A30" s="127" t="str">
        <f t="shared" si="1"/>
        <v>InstructionsA31</v>
      </c>
      <c r="B30" s="127" t="s">
        <v>380</v>
      </c>
      <c r="C30" s="127" t="s">
        <v>545</v>
      </c>
      <c r="D30" s="127" t="s">
        <v>546</v>
      </c>
      <c r="E30" s="245" t="s">
        <v>547</v>
      </c>
      <c r="F30" s="250" t="s">
        <v>548</v>
      </c>
      <c r="G30" s="127" t="s">
        <v>549</v>
      </c>
      <c r="H30" s="297" t="s">
        <v>550</v>
      </c>
      <c r="I30" s="127" t="s">
        <v>19198</v>
      </c>
    </row>
    <row r="31" spans="1:9" ht="135">
      <c r="A31" s="127" t="str">
        <f t="shared" si="1"/>
        <v>InstructionsA32</v>
      </c>
      <c r="B31" s="127" t="s">
        <v>380</v>
      </c>
      <c r="C31" s="127" t="s">
        <v>551</v>
      </c>
      <c r="D31" s="127" t="s">
        <v>552</v>
      </c>
      <c r="E31" s="249" t="s">
        <v>553</v>
      </c>
      <c r="F31" s="250" t="s">
        <v>554</v>
      </c>
      <c r="G31" s="127" t="s">
        <v>555</v>
      </c>
      <c r="H31" s="297" t="s">
        <v>556</v>
      </c>
      <c r="I31" s="127" t="s">
        <v>18988</v>
      </c>
    </row>
    <row r="32" spans="1:9" ht="1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42">
      <c r="A34" s="127" t="str">
        <f t="shared" si="0"/>
        <v>InstructionsA36</v>
      </c>
      <c r="B34" s="127" t="s">
        <v>380</v>
      </c>
      <c r="C34" s="127" t="s">
        <v>569</v>
      </c>
      <c r="D34" s="127" t="s">
        <v>570</v>
      </c>
      <c r="E34" s="245" t="s">
        <v>571</v>
      </c>
      <c r="F34" s="246" t="s">
        <v>572</v>
      </c>
      <c r="G34" s="254" t="s">
        <v>573</v>
      </c>
      <c r="H34" s="297" t="s">
        <v>574</v>
      </c>
      <c r="I34" s="127" t="s">
        <v>18991</v>
      </c>
    </row>
    <row r="35" spans="1:9" ht="75">
      <c r="A35" s="127" t="str">
        <f t="shared" si="0"/>
        <v>InstructionsA37</v>
      </c>
      <c r="B35" s="127" t="s">
        <v>380</v>
      </c>
      <c r="C35" s="127" t="s">
        <v>575</v>
      </c>
      <c r="D35" s="127" t="s">
        <v>576</v>
      </c>
      <c r="E35" s="249" t="s">
        <v>577</v>
      </c>
      <c r="F35" s="291" t="s">
        <v>578</v>
      </c>
      <c r="G35" s="127" t="s">
        <v>579</v>
      </c>
      <c r="H35" s="297" t="s">
        <v>580</v>
      </c>
      <c r="I35" s="127" t="s">
        <v>18992</v>
      </c>
    </row>
    <row r="36" spans="1:9" ht="105">
      <c r="A36" s="127" t="str">
        <f t="shared" si="0"/>
        <v>InstructionsA38</v>
      </c>
      <c r="B36" s="127" t="s">
        <v>380</v>
      </c>
      <c r="C36" s="127" t="s">
        <v>581</v>
      </c>
      <c r="D36" s="127" t="s">
        <v>582</v>
      </c>
      <c r="E36" s="249" t="s">
        <v>583</v>
      </c>
      <c r="F36" s="291" t="s">
        <v>584</v>
      </c>
      <c r="G36" s="127" t="s">
        <v>585</v>
      </c>
      <c r="H36" s="297" t="s">
        <v>586</v>
      </c>
      <c r="I36" s="127" t="s">
        <v>18993</v>
      </c>
    </row>
    <row r="37" spans="1:9" ht="195">
      <c r="A37" s="127" t="str">
        <f t="shared" si="0"/>
        <v>InstructionsA39</v>
      </c>
      <c r="B37" s="127" t="s">
        <v>380</v>
      </c>
      <c r="C37" s="127" t="s">
        <v>587</v>
      </c>
      <c r="D37" s="127" t="s">
        <v>588</v>
      </c>
      <c r="E37" s="249" t="s">
        <v>589</v>
      </c>
      <c r="F37" s="292" t="s">
        <v>590</v>
      </c>
      <c r="G37" s="127" t="s">
        <v>591</v>
      </c>
      <c r="H37" s="297" t="s">
        <v>592</v>
      </c>
      <c r="I37" s="127" t="s">
        <v>18994</v>
      </c>
    </row>
    <row r="38" spans="1:9" ht="240">
      <c r="A38" s="127" t="str">
        <f t="shared" si="0"/>
        <v>InstructionsA40</v>
      </c>
      <c r="B38" s="127" t="s">
        <v>380</v>
      </c>
      <c r="C38" s="127" t="s">
        <v>593</v>
      </c>
      <c r="D38" s="251" t="s">
        <v>594</v>
      </c>
      <c r="E38" s="252" t="s">
        <v>595</v>
      </c>
      <c r="F38" s="293" t="s">
        <v>596</v>
      </c>
      <c r="G38" s="251" t="s">
        <v>597</v>
      </c>
      <c r="H38" s="297" t="s">
        <v>598</v>
      </c>
      <c r="I38" s="127" t="s">
        <v>18995</v>
      </c>
    </row>
    <row r="39" spans="1:9" ht="300">
      <c r="A39" s="127" t="str">
        <f>B39&amp;C39</f>
        <v>InstructionsA41</v>
      </c>
      <c r="B39" s="127" t="s">
        <v>380</v>
      </c>
      <c r="C39" s="127" t="s">
        <v>599</v>
      </c>
      <c r="D39" s="251" t="s">
        <v>600</v>
      </c>
      <c r="E39" s="252" t="s">
        <v>601</v>
      </c>
      <c r="F39" s="293" t="s">
        <v>602</v>
      </c>
      <c r="G39" s="255" t="s">
        <v>603</v>
      </c>
      <c r="H39" s="301" t="s">
        <v>604</v>
      </c>
      <c r="I39" s="127" t="s">
        <v>18996</v>
      </c>
    </row>
    <row r="40" spans="1:9" ht="255">
      <c r="A40" s="127" t="str">
        <f>B40&amp;C40</f>
        <v>InstructionsA42</v>
      </c>
      <c r="B40" s="127" t="s">
        <v>380</v>
      </c>
      <c r="C40" s="127" t="s">
        <v>605</v>
      </c>
      <c r="D40" s="127" t="s">
        <v>606</v>
      </c>
      <c r="E40" s="245" t="s">
        <v>607</v>
      </c>
      <c r="F40" s="291" t="s">
        <v>608</v>
      </c>
      <c r="G40" s="127" t="s">
        <v>609</v>
      </c>
      <c r="H40" s="297" t="s">
        <v>610</v>
      </c>
      <c r="I40" s="127" t="s">
        <v>18997</v>
      </c>
    </row>
    <row r="41" spans="1:9" ht="105">
      <c r="A41" s="127" t="str">
        <f t="shared" si="0"/>
        <v>InstructionsA43</v>
      </c>
      <c r="B41" s="127" t="s">
        <v>380</v>
      </c>
      <c r="C41" s="127" t="s">
        <v>611</v>
      </c>
      <c r="D41" s="127" t="s">
        <v>612</v>
      </c>
      <c r="E41" s="245" t="s">
        <v>613</v>
      </c>
      <c r="F41" s="291" t="s">
        <v>614</v>
      </c>
      <c r="G41" s="127" t="s">
        <v>615</v>
      </c>
      <c r="H41" s="297" t="s">
        <v>616</v>
      </c>
      <c r="I41" s="127" t="s">
        <v>18998</v>
      </c>
    </row>
    <row r="42" spans="1:9" ht="75">
      <c r="A42" s="127" t="str">
        <f t="shared" si="0"/>
        <v>InstructionsA45</v>
      </c>
      <c r="B42" s="127" t="s">
        <v>380</v>
      </c>
      <c r="C42" s="127" t="s">
        <v>617</v>
      </c>
      <c r="D42" s="127" t="s">
        <v>618</v>
      </c>
      <c r="E42" s="245" t="s">
        <v>619</v>
      </c>
      <c r="F42" s="246" t="s">
        <v>620</v>
      </c>
      <c r="G42" s="127" t="s">
        <v>621</v>
      </c>
      <c r="H42" s="297" t="s">
        <v>622</v>
      </c>
      <c r="I42" s="127" t="s">
        <v>18999</v>
      </c>
    </row>
    <row r="43" spans="1:9" ht="120">
      <c r="A43" s="127" t="str">
        <f t="shared" si="0"/>
        <v>InstructionsA46</v>
      </c>
      <c r="B43" s="127" t="s">
        <v>380</v>
      </c>
      <c r="C43" s="127" t="s">
        <v>623</v>
      </c>
      <c r="D43" s="127" t="s">
        <v>624</v>
      </c>
      <c r="E43" s="249" t="s">
        <v>625</v>
      </c>
      <c r="F43" s="291" t="s">
        <v>626</v>
      </c>
      <c r="G43" s="254" t="s">
        <v>627</v>
      </c>
      <c r="H43" s="297" t="s">
        <v>628</v>
      </c>
      <c r="I43" s="127" t="s">
        <v>19000</v>
      </c>
    </row>
    <row r="44" spans="1:9" ht="90">
      <c r="A44" s="127" t="str">
        <f t="shared" si="0"/>
        <v>InstructionsA48</v>
      </c>
      <c r="B44" s="237" t="s">
        <v>380</v>
      </c>
      <c r="C44" s="127" t="s">
        <v>629</v>
      </c>
      <c r="D44" s="237" t="s">
        <v>630</v>
      </c>
      <c r="E44" s="245" t="s">
        <v>631</v>
      </c>
      <c r="F44" s="246" t="s">
        <v>632</v>
      </c>
      <c r="G44" s="256" t="s">
        <v>633</v>
      </c>
      <c r="H44" s="297" t="s">
        <v>634</v>
      </c>
      <c r="I44" s="127" t="s">
        <v>19001</v>
      </c>
    </row>
    <row r="45" spans="1:9" ht="60">
      <c r="A45" s="127" t="str">
        <f>B45&amp;C45</f>
        <v>InstructionsA49</v>
      </c>
      <c r="B45" s="127" t="s">
        <v>380</v>
      </c>
      <c r="C45" s="127" t="s">
        <v>635</v>
      </c>
      <c r="D45" s="127" t="s">
        <v>636</v>
      </c>
      <c r="E45" s="245" t="s">
        <v>637</v>
      </c>
      <c r="F45" s="246" t="s">
        <v>638</v>
      </c>
      <c r="G45" s="127" t="s">
        <v>639</v>
      </c>
      <c r="H45" s="300" t="s">
        <v>640</v>
      </c>
      <c r="I45" s="127" t="s">
        <v>19002</v>
      </c>
    </row>
    <row r="46" spans="1:9" ht="180">
      <c r="A46" s="127" t="str">
        <f t="shared" si="0"/>
        <v>InstructionsA50</v>
      </c>
      <c r="B46" s="127" t="s">
        <v>380</v>
      </c>
      <c r="C46" s="127" t="s">
        <v>641</v>
      </c>
      <c r="D46" s="127" t="s">
        <v>642</v>
      </c>
      <c r="E46" s="294" t="s">
        <v>643</v>
      </c>
      <c r="F46" s="291" t="s">
        <v>644</v>
      </c>
      <c r="G46" s="127" t="s">
        <v>645</v>
      </c>
      <c r="H46" s="297" t="s">
        <v>646</v>
      </c>
      <c r="I46" s="127" t="s">
        <v>19003</v>
      </c>
    </row>
    <row r="47" spans="1:9" ht="90">
      <c r="A47" s="127" t="str">
        <f t="shared" si="0"/>
        <v>InstructionsA51</v>
      </c>
      <c r="B47" s="127" t="s">
        <v>380</v>
      </c>
      <c r="C47" s="127" t="s">
        <v>647</v>
      </c>
      <c r="D47" s="127" t="s">
        <v>648</v>
      </c>
      <c r="E47" s="245" t="s">
        <v>649</v>
      </c>
      <c r="F47" s="246" t="s">
        <v>650</v>
      </c>
      <c r="G47" s="127" t="s">
        <v>651</v>
      </c>
      <c r="H47" s="297" t="s">
        <v>652</v>
      </c>
      <c r="I47" s="127" t="s">
        <v>19004</v>
      </c>
    </row>
    <row r="48" spans="1:9" ht="105">
      <c r="A48" s="127" t="str">
        <f t="shared" si="0"/>
        <v>InstructionsA52</v>
      </c>
      <c r="B48" s="127" t="s">
        <v>380</v>
      </c>
      <c r="C48" s="127" t="s">
        <v>653</v>
      </c>
      <c r="D48" s="127" t="s">
        <v>654</v>
      </c>
      <c r="E48" s="245" t="s">
        <v>655</v>
      </c>
      <c r="F48" s="246" t="s">
        <v>656</v>
      </c>
      <c r="G48" s="257" t="s">
        <v>657</v>
      </c>
      <c r="H48" s="297" t="s">
        <v>658</v>
      </c>
      <c r="I48" s="127" t="s">
        <v>19005</v>
      </c>
    </row>
    <row r="49" spans="1:9" ht="150">
      <c r="A49" s="127" t="str">
        <f>B49&amp;C49</f>
        <v>InstructionsA53</v>
      </c>
      <c r="B49" s="127" t="s">
        <v>380</v>
      </c>
      <c r="C49" s="127" t="s">
        <v>659</v>
      </c>
      <c r="D49" s="127" t="s">
        <v>660</v>
      </c>
      <c r="E49" s="245" t="s">
        <v>661</v>
      </c>
      <c r="F49" s="246" t="s">
        <v>662</v>
      </c>
      <c r="G49" s="257" t="s">
        <v>663</v>
      </c>
      <c r="H49" s="300" t="s">
        <v>664</v>
      </c>
      <c r="I49" s="127" t="s">
        <v>19006</v>
      </c>
    </row>
    <row r="50" spans="1:9" ht="90">
      <c r="A50" s="127" t="str">
        <f>B50&amp;C50</f>
        <v>InstructionsA54</v>
      </c>
      <c r="B50" s="127" t="s">
        <v>380</v>
      </c>
      <c r="C50" s="127" t="s">
        <v>665</v>
      </c>
      <c r="D50" s="127" t="s">
        <v>666</v>
      </c>
      <c r="E50" s="245" t="s">
        <v>667</v>
      </c>
      <c r="F50" s="246" t="s">
        <v>668</v>
      </c>
      <c r="G50" s="257" t="s">
        <v>669</v>
      </c>
      <c r="H50" s="297" t="s">
        <v>670</v>
      </c>
      <c r="I50" s="127" t="s">
        <v>19007</v>
      </c>
    </row>
    <row r="51" spans="1:9" ht="45">
      <c r="A51" s="127" t="str">
        <f t="shared" si="0"/>
        <v>InstructionsA55</v>
      </c>
      <c r="B51" s="127" t="s">
        <v>380</v>
      </c>
      <c r="C51" s="127" t="s">
        <v>671</v>
      </c>
      <c r="D51" s="127" t="s">
        <v>672</v>
      </c>
      <c r="E51" s="245" t="s">
        <v>673</v>
      </c>
      <c r="F51" s="246" t="s">
        <v>674</v>
      </c>
      <c r="G51" s="257" t="s">
        <v>675</v>
      </c>
      <c r="H51" s="297" t="s">
        <v>676</v>
      </c>
      <c r="I51" s="127" t="s">
        <v>19008</v>
      </c>
    </row>
    <row r="52" spans="1:9" ht="45">
      <c r="A52" s="127" t="str">
        <f t="shared" si="0"/>
        <v>InstructionsA56</v>
      </c>
      <c r="B52" s="127" t="s">
        <v>380</v>
      </c>
      <c r="C52" s="127" t="s">
        <v>677</v>
      </c>
      <c r="D52" s="127" t="s">
        <v>678</v>
      </c>
      <c r="E52" s="245" t="s">
        <v>679</v>
      </c>
      <c r="F52" s="246" t="s">
        <v>680</v>
      </c>
      <c r="G52" s="127" t="s">
        <v>681</v>
      </c>
      <c r="H52" s="297" t="s">
        <v>682</v>
      </c>
      <c r="I52" s="127" t="s">
        <v>19009</v>
      </c>
    </row>
    <row r="53" spans="1:9" ht="75">
      <c r="A53" s="127" t="str">
        <f t="shared" si="0"/>
        <v>InstructionsA57</v>
      </c>
      <c r="B53" s="127" t="s">
        <v>380</v>
      </c>
      <c r="C53" s="127" t="s">
        <v>683</v>
      </c>
      <c r="D53" s="127" t="s">
        <v>684</v>
      </c>
      <c r="E53" s="245" t="s">
        <v>685</v>
      </c>
      <c r="F53" s="246" t="s">
        <v>686</v>
      </c>
      <c r="G53" s="258" t="s">
        <v>687</v>
      </c>
      <c r="H53" s="297" t="s">
        <v>688</v>
      </c>
      <c r="I53" s="127" t="s">
        <v>19010</v>
      </c>
    </row>
    <row r="54" spans="1:9" ht="384">
      <c r="A54" s="127" t="str">
        <f t="shared" si="0"/>
        <v>InstructionsA58</v>
      </c>
      <c r="B54" s="127" t="s">
        <v>380</v>
      </c>
      <c r="C54" s="127" t="s">
        <v>689</v>
      </c>
      <c r="D54" s="127" t="s">
        <v>690</v>
      </c>
      <c r="E54" s="245" t="s">
        <v>691</v>
      </c>
      <c r="F54" s="246" t="s">
        <v>692</v>
      </c>
      <c r="G54" s="257" t="s">
        <v>693</v>
      </c>
      <c r="H54" s="297" t="s">
        <v>694</v>
      </c>
      <c r="I54" s="127" t="s">
        <v>19017</v>
      </c>
    </row>
    <row r="55" spans="1:9" ht="105">
      <c r="A55" s="127" t="str">
        <f t="shared" si="0"/>
        <v>InstructionsA59</v>
      </c>
      <c r="B55" s="127" t="s">
        <v>380</v>
      </c>
      <c r="C55" s="127" t="s">
        <v>695</v>
      </c>
      <c r="D55" s="127" t="s">
        <v>696</v>
      </c>
      <c r="E55" s="245" t="s">
        <v>697</v>
      </c>
      <c r="F55" s="246" t="s">
        <v>698</v>
      </c>
      <c r="G55" s="127" t="s">
        <v>699</v>
      </c>
      <c r="H55" s="297" t="s">
        <v>700</v>
      </c>
      <c r="I55" s="127" t="s">
        <v>19011</v>
      </c>
    </row>
    <row r="56" spans="1:9" ht="195">
      <c r="A56" s="127" t="str">
        <f t="shared" si="0"/>
        <v>InstructionsA60</v>
      </c>
      <c r="B56" s="127" t="s">
        <v>380</v>
      </c>
      <c r="C56" s="127" t="s">
        <v>701</v>
      </c>
      <c r="D56" s="127" t="s">
        <v>702</v>
      </c>
      <c r="E56" s="245" t="s">
        <v>703</v>
      </c>
      <c r="F56" s="246" t="s">
        <v>704</v>
      </c>
      <c r="G56" s="257" t="s">
        <v>705</v>
      </c>
      <c r="H56" s="297" t="s">
        <v>706</v>
      </c>
      <c r="I56" s="127" t="s">
        <v>19012</v>
      </c>
    </row>
    <row r="57" spans="1:9" ht="225">
      <c r="A57" s="127" t="str">
        <f t="shared" si="0"/>
        <v>InstructionsA61</v>
      </c>
      <c r="B57" s="127" t="s">
        <v>380</v>
      </c>
      <c r="C57" s="127" t="s">
        <v>707</v>
      </c>
      <c r="D57" s="127" t="s">
        <v>708</v>
      </c>
      <c r="E57" s="245" t="s">
        <v>709</v>
      </c>
      <c r="F57" s="246" t="s">
        <v>710</v>
      </c>
      <c r="G57" s="257" t="s">
        <v>711</v>
      </c>
      <c r="H57" s="297" t="s">
        <v>712</v>
      </c>
      <c r="I57" s="127" t="s">
        <v>19013</v>
      </c>
    </row>
    <row r="58" spans="1:9" ht="136">
      <c r="A58" s="127" t="str">
        <f>B58&amp;C58</f>
        <v>InstructionsA62</v>
      </c>
      <c r="B58" s="127" t="s">
        <v>380</v>
      </c>
      <c r="C58" s="127" t="s">
        <v>713</v>
      </c>
      <c r="D58" s="127" t="s">
        <v>714</v>
      </c>
      <c r="E58" s="294" t="s">
        <v>715</v>
      </c>
      <c r="F58" s="291" t="s">
        <v>716</v>
      </c>
      <c r="G58" s="257" t="s">
        <v>717</v>
      </c>
      <c r="H58" s="302" t="s">
        <v>718</v>
      </c>
      <c r="I58" s="127" t="s">
        <v>19014</v>
      </c>
    </row>
    <row r="59" spans="1:9" ht="60">
      <c r="A59" s="127" t="str">
        <f t="shared" si="0"/>
        <v>InstructionsA63</v>
      </c>
      <c r="B59" s="127" t="s">
        <v>380</v>
      </c>
      <c r="C59" s="127" t="s">
        <v>719</v>
      </c>
      <c r="D59" s="127" t="s">
        <v>720</v>
      </c>
      <c r="E59" s="245" t="s">
        <v>721</v>
      </c>
      <c r="F59" s="246" t="s">
        <v>722</v>
      </c>
      <c r="G59" s="127" t="s">
        <v>723</v>
      </c>
      <c r="H59" s="297" t="s">
        <v>724</v>
      </c>
      <c r="I59" s="127" t="s">
        <v>19015</v>
      </c>
    </row>
    <row r="60" spans="1:9" ht="210">
      <c r="A60" s="127" t="str">
        <f>B60&amp;C60</f>
        <v>InstructionsA65</v>
      </c>
      <c r="B60" s="127" t="s">
        <v>380</v>
      </c>
      <c r="C60" s="127" t="s">
        <v>725</v>
      </c>
      <c r="D60" s="127" t="s">
        <v>726</v>
      </c>
      <c r="E60" s="245" t="s">
        <v>727</v>
      </c>
      <c r="F60" s="246" t="s">
        <v>728</v>
      </c>
      <c r="G60" s="127" t="s">
        <v>729</v>
      </c>
      <c r="H60" s="300" t="s">
        <v>730</v>
      </c>
      <c r="I60" s="127" t="s">
        <v>19016</v>
      </c>
    </row>
    <row r="61" spans="1:9" ht="30">
      <c r="A61" s="127" t="str">
        <f t="shared" si="0"/>
        <v>InstructionsA67</v>
      </c>
      <c r="B61" s="127" t="s">
        <v>380</v>
      </c>
      <c r="C61" s="127" t="s">
        <v>731</v>
      </c>
      <c r="D61" s="127" t="s">
        <v>732</v>
      </c>
      <c r="E61" s="245" t="s">
        <v>733</v>
      </c>
      <c r="F61" s="246" t="s">
        <v>734</v>
      </c>
      <c r="G61" s="127" t="s">
        <v>735</v>
      </c>
      <c r="H61" s="300" t="s">
        <v>736</v>
      </c>
      <c r="I61" s="127" t="s">
        <v>19018</v>
      </c>
    </row>
    <row r="62" spans="1:9" ht="370">
      <c r="A62" s="127" t="str">
        <f t="shared" si="0"/>
        <v>InstructionsA68</v>
      </c>
      <c r="B62" s="127" t="s">
        <v>380</v>
      </c>
      <c r="C62" s="127" t="s">
        <v>737</v>
      </c>
      <c r="D62" s="127" t="s">
        <v>738</v>
      </c>
      <c r="E62" s="245" t="s">
        <v>739</v>
      </c>
      <c r="F62" s="246" t="s">
        <v>740</v>
      </c>
      <c r="G62" s="257" t="s">
        <v>741</v>
      </c>
      <c r="H62" s="297" t="s">
        <v>742</v>
      </c>
      <c r="I62" s="127" t="s">
        <v>19024</v>
      </c>
    </row>
    <row r="63" spans="1:9" ht="195">
      <c r="A63" s="127" t="str">
        <f t="shared" si="0"/>
        <v>InstructionsA69</v>
      </c>
      <c r="B63" s="127" t="s">
        <v>380</v>
      </c>
      <c r="C63" s="127" t="s">
        <v>743</v>
      </c>
      <c r="D63" s="127" t="s">
        <v>744</v>
      </c>
      <c r="E63" s="245" t="s">
        <v>745</v>
      </c>
      <c r="F63" s="246" t="s">
        <v>746</v>
      </c>
      <c r="G63" s="257" t="s">
        <v>747</v>
      </c>
      <c r="H63" s="297" t="s">
        <v>748</v>
      </c>
      <c r="I63" s="127" t="s">
        <v>19019</v>
      </c>
    </row>
    <row r="64" spans="1:9" ht="180">
      <c r="A64" s="127" t="str">
        <f t="shared" si="0"/>
        <v>InstructionsA70</v>
      </c>
      <c r="B64" s="127" t="s">
        <v>380</v>
      </c>
      <c r="C64" s="127" t="s">
        <v>749</v>
      </c>
      <c r="D64" s="127" t="s">
        <v>750</v>
      </c>
      <c r="E64" s="245" t="s">
        <v>751</v>
      </c>
      <c r="F64" s="246" t="s">
        <v>752</v>
      </c>
      <c r="G64" s="257" t="s">
        <v>753</v>
      </c>
      <c r="H64" s="297" t="s">
        <v>754</v>
      </c>
      <c r="I64" s="127" t="s">
        <v>19020</v>
      </c>
    </row>
    <row r="65" spans="1:9" ht="370">
      <c r="A65" s="127" t="str">
        <f t="shared" si="0"/>
        <v>InstructionsA71</v>
      </c>
      <c r="B65" s="127" t="s">
        <v>380</v>
      </c>
      <c r="C65" s="127" t="s">
        <v>755</v>
      </c>
      <c r="D65" s="127" t="s">
        <v>756</v>
      </c>
      <c r="E65" s="245" t="s">
        <v>757</v>
      </c>
      <c r="F65" s="246" t="s">
        <v>758</v>
      </c>
      <c r="G65" s="257" t="s">
        <v>759</v>
      </c>
      <c r="H65" s="297" t="s">
        <v>760</v>
      </c>
      <c r="I65" s="127" t="s">
        <v>19021</v>
      </c>
    </row>
    <row r="66" spans="1:9" ht="120">
      <c r="A66" s="127" t="str">
        <f t="shared" si="0"/>
        <v>InstructionsA72</v>
      </c>
      <c r="B66" s="127" t="s">
        <v>380</v>
      </c>
      <c r="C66" s="127" t="s">
        <v>761</v>
      </c>
      <c r="D66" s="127" t="s">
        <v>762</v>
      </c>
      <c r="E66" s="245" t="s">
        <v>763</v>
      </c>
      <c r="F66" s="246" t="s">
        <v>764</v>
      </c>
      <c r="G66" s="257" t="s">
        <v>765</v>
      </c>
      <c r="H66" s="297" t="s">
        <v>766</v>
      </c>
      <c r="I66" s="127" t="s">
        <v>19022</v>
      </c>
    </row>
    <row r="67" spans="1:9" ht="60">
      <c r="A67" s="127" t="str">
        <f t="shared" si="0"/>
        <v>InstructionsA73</v>
      </c>
      <c r="B67" s="127" t="s">
        <v>380</v>
      </c>
      <c r="C67" s="127" t="s">
        <v>767</v>
      </c>
      <c r="D67" s="127" t="s">
        <v>768</v>
      </c>
      <c r="E67" s="245" t="s">
        <v>769</v>
      </c>
      <c r="F67" s="246" t="s">
        <v>770</v>
      </c>
      <c r="G67" s="257" t="s">
        <v>771</v>
      </c>
      <c r="H67" s="297" t="s">
        <v>772</v>
      </c>
      <c r="I67" s="127" t="s">
        <v>19023</v>
      </c>
    </row>
    <row r="68" spans="1:9" ht="15">
      <c r="A68" s="127" t="str">
        <f t="shared" si="0"/>
        <v>DefinitionsB2</v>
      </c>
      <c r="B68" s="127" t="s">
        <v>773</v>
      </c>
      <c r="C68" s="127" t="s">
        <v>774</v>
      </c>
      <c r="D68" s="127" t="s">
        <v>775</v>
      </c>
      <c r="E68" s="245" t="s">
        <v>776</v>
      </c>
      <c r="F68" s="246" t="s">
        <v>777</v>
      </c>
      <c r="G68" s="127" t="s">
        <v>778</v>
      </c>
      <c r="H68" s="297" t="s">
        <v>775</v>
      </c>
      <c r="I68" s="127" t="s">
        <v>19025</v>
      </c>
    </row>
    <row r="69" spans="1:9" ht="15">
      <c r="A69" s="127" t="str">
        <f t="shared" si="0"/>
        <v>DefinitionsB3</v>
      </c>
      <c r="B69" s="127" t="s">
        <v>773</v>
      </c>
      <c r="C69" s="127" t="s">
        <v>779</v>
      </c>
      <c r="D69" s="127" t="s">
        <v>780</v>
      </c>
      <c r="E69" s="245" t="s">
        <v>781</v>
      </c>
      <c r="F69" s="246" t="s">
        <v>782</v>
      </c>
      <c r="G69" s="127" t="s">
        <v>783</v>
      </c>
      <c r="H69" s="297" t="s">
        <v>784</v>
      </c>
      <c r="I69" s="189" t="s">
        <v>19026</v>
      </c>
    </row>
    <row r="70" spans="1:9" ht="15">
      <c r="A70" s="127" t="str">
        <f t="shared" ref="A70" si="2">B70&amp;C70</f>
        <v>DefinitionsB4</v>
      </c>
      <c r="B70" s="127" t="s">
        <v>773</v>
      </c>
      <c r="C70" s="127" t="s">
        <v>785</v>
      </c>
      <c r="D70" s="251" t="s">
        <v>786</v>
      </c>
      <c r="E70" s="251" t="s">
        <v>787</v>
      </c>
      <c r="F70" s="259" t="s">
        <v>788</v>
      </c>
      <c r="G70" s="251" t="s">
        <v>789</v>
      </c>
      <c r="H70" s="297" t="s">
        <v>790</v>
      </c>
      <c r="I70" s="189" t="s">
        <v>19100</v>
      </c>
    </row>
    <row r="71" spans="1:9" ht="15">
      <c r="A71" s="127" t="str">
        <f>B71&amp;C71</f>
        <v>DefinitionsB5</v>
      </c>
      <c r="B71" s="127" t="s">
        <v>773</v>
      </c>
      <c r="C71" s="127" t="s">
        <v>791</v>
      </c>
      <c r="D71" s="127" t="s">
        <v>792</v>
      </c>
      <c r="E71" s="245" t="s">
        <v>793</v>
      </c>
      <c r="F71" s="246" t="s">
        <v>794</v>
      </c>
      <c r="G71" s="127" t="s">
        <v>795</v>
      </c>
      <c r="H71" s="297" t="s">
        <v>796</v>
      </c>
      <c r="I71" s="189" t="s">
        <v>19027</v>
      </c>
    </row>
    <row r="72" spans="1:9" ht="15">
      <c r="A72" s="127" t="str">
        <f>B72&amp;C72</f>
        <v>DefinitionsB6</v>
      </c>
      <c r="B72" s="127" t="s">
        <v>773</v>
      </c>
      <c r="C72" s="127" t="s">
        <v>797</v>
      </c>
      <c r="D72" s="127" t="s">
        <v>798</v>
      </c>
      <c r="E72" s="245" t="s">
        <v>799</v>
      </c>
      <c r="F72" s="246" t="s">
        <v>800</v>
      </c>
      <c r="G72" s="127" t="s">
        <v>801</v>
      </c>
      <c r="H72" s="297" t="s">
        <v>802</v>
      </c>
      <c r="I72" s="189" t="s">
        <v>19028</v>
      </c>
    </row>
    <row r="73" spans="1:9" ht="15">
      <c r="A73" s="127" t="str">
        <f t="shared" ref="A73" si="3">B73&amp;C73</f>
        <v>DefinitionsB7</v>
      </c>
      <c r="B73" s="127" t="s">
        <v>773</v>
      </c>
      <c r="C73" s="127" t="s">
        <v>803</v>
      </c>
      <c r="D73" s="127" t="s">
        <v>804</v>
      </c>
      <c r="E73" s="245" t="s">
        <v>805</v>
      </c>
      <c r="F73" s="246" t="s">
        <v>806</v>
      </c>
      <c r="G73" s="127" t="s">
        <v>807</v>
      </c>
      <c r="H73" s="297" t="s">
        <v>808</v>
      </c>
      <c r="I73" s="189" t="s">
        <v>19048</v>
      </c>
    </row>
    <row r="74" spans="1:9" ht="15">
      <c r="A74" s="127" t="str">
        <f t="shared" ref="A74:A143" si="4">B74&amp;C74</f>
        <v>DefinitionsB8</v>
      </c>
      <c r="B74" s="127" t="s">
        <v>773</v>
      </c>
      <c r="C74" s="127" t="s">
        <v>809</v>
      </c>
      <c r="D74" s="127" t="s">
        <v>810</v>
      </c>
      <c r="E74" s="245" t="s">
        <v>811</v>
      </c>
      <c r="F74" s="246" t="s">
        <v>812</v>
      </c>
      <c r="G74" s="127" t="s">
        <v>813</v>
      </c>
      <c r="H74" s="297" t="s">
        <v>814</v>
      </c>
      <c r="I74" s="189" t="s">
        <v>19029</v>
      </c>
    </row>
    <row r="75" spans="1:9" ht="15">
      <c r="A75" s="127" t="str">
        <f t="shared" si="4"/>
        <v>DefinitionsB9</v>
      </c>
      <c r="B75" s="127" t="s">
        <v>773</v>
      </c>
      <c r="C75" s="127" t="s">
        <v>815</v>
      </c>
      <c r="D75" s="127" t="s">
        <v>816</v>
      </c>
      <c r="E75" s="245" t="s">
        <v>817</v>
      </c>
      <c r="F75" s="246" t="s">
        <v>818</v>
      </c>
      <c r="G75" s="127" t="s">
        <v>819</v>
      </c>
      <c r="H75" s="297" t="s">
        <v>820</v>
      </c>
      <c r="I75" s="189" t="s">
        <v>19030</v>
      </c>
    </row>
    <row r="76" spans="1:9" ht="15">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ht="15">
      <c r="A80" s="127" t="str">
        <f>B80&amp;C80</f>
        <v>DefinitionsB14</v>
      </c>
      <c r="B80" s="127" t="s">
        <v>773</v>
      </c>
      <c r="C80" s="127" t="s">
        <v>843</v>
      </c>
      <c r="D80" s="127" t="s">
        <v>844</v>
      </c>
      <c r="E80" s="245" t="s">
        <v>845</v>
      </c>
      <c r="F80" s="246" t="s">
        <v>846</v>
      </c>
      <c r="G80" s="127" t="s">
        <v>847</v>
      </c>
      <c r="H80" s="297" t="s">
        <v>848</v>
      </c>
      <c r="I80" s="189" t="s">
        <v>19031</v>
      </c>
    </row>
    <row r="81" spans="1:9" ht="30">
      <c r="A81" s="127" t="str">
        <f t="shared" si="4"/>
        <v>DefinitionsB15</v>
      </c>
      <c r="B81" s="127" t="s">
        <v>773</v>
      </c>
      <c r="C81" s="127" t="s">
        <v>849</v>
      </c>
      <c r="D81" s="127" t="s">
        <v>850</v>
      </c>
      <c r="E81" s="245" t="s">
        <v>851</v>
      </c>
      <c r="F81" s="246" t="s">
        <v>852</v>
      </c>
      <c r="G81" s="127" t="s">
        <v>853</v>
      </c>
      <c r="H81" s="297" t="s">
        <v>854</v>
      </c>
      <c r="I81" s="189" t="s">
        <v>19032</v>
      </c>
    </row>
    <row r="82" spans="1:9" ht="15">
      <c r="A82" s="127" t="str">
        <f>B82&amp;C82</f>
        <v>DefinitionsB16</v>
      </c>
      <c r="B82" s="127" t="s">
        <v>773</v>
      </c>
      <c r="C82" s="127" t="s">
        <v>855</v>
      </c>
      <c r="D82" s="127" t="s">
        <v>856</v>
      </c>
      <c r="E82" s="245" t="s">
        <v>857</v>
      </c>
      <c r="F82" s="246" t="s">
        <v>856</v>
      </c>
      <c r="G82" s="127" t="s">
        <v>856</v>
      </c>
      <c r="H82" s="297" t="s">
        <v>856</v>
      </c>
      <c r="I82" s="297" t="s">
        <v>856</v>
      </c>
    </row>
    <row r="83" spans="1:9" ht="30">
      <c r="A83" s="127" t="str">
        <f>B83&amp;C83</f>
        <v>DefinitionsB17</v>
      </c>
      <c r="B83" s="127" t="s">
        <v>773</v>
      </c>
      <c r="C83" s="127" t="s">
        <v>858</v>
      </c>
      <c r="D83" s="127" t="s">
        <v>859</v>
      </c>
      <c r="E83" s="245" t="s">
        <v>860</v>
      </c>
      <c r="F83" s="246" t="s">
        <v>861</v>
      </c>
      <c r="G83" s="127" t="s">
        <v>862</v>
      </c>
      <c r="H83" s="297" t="s">
        <v>863</v>
      </c>
      <c r="I83" s="189" t="s">
        <v>859</v>
      </c>
    </row>
    <row r="84" spans="1:9" ht="15">
      <c r="A84" s="127" t="str">
        <f>B84&amp;C84</f>
        <v>DefinitionsB18</v>
      </c>
      <c r="B84" s="127" t="s">
        <v>773</v>
      </c>
      <c r="C84" s="127" t="s">
        <v>864</v>
      </c>
      <c r="D84" s="127" t="s">
        <v>865</v>
      </c>
      <c r="E84" s="245" t="s">
        <v>866</v>
      </c>
      <c r="F84" s="246" t="s">
        <v>867</v>
      </c>
      <c r="G84" s="127" t="s">
        <v>868</v>
      </c>
      <c r="H84" s="297" t="s">
        <v>869</v>
      </c>
      <c r="I84" s="189" t="s">
        <v>19033</v>
      </c>
    </row>
    <row r="85" spans="1:9" ht="15">
      <c r="A85" s="127" t="str">
        <f>B85&amp;C85</f>
        <v>DefinitionsB19</v>
      </c>
      <c r="B85" s="127" t="s">
        <v>773</v>
      </c>
      <c r="C85" s="127" t="s">
        <v>870</v>
      </c>
      <c r="D85" s="127" t="s">
        <v>871</v>
      </c>
      <c r="E85" s="245" t="s">
        <v>872</v>
      </c>
      <c r="F85" s="246" t="s">
        <v>873</v>
      </c>
      <c r="G85" s="127" t="s">
        <v>874</v>
      </c>
      <c r="H85" s="297" t="s">
        <v>875</v>
      </c>
      <c r="I85" s="189" t="s">
        <v>19040</v>
      </c>
    </row>
    <row r="86" spans="1:9" ht="15">
      <c r="A86" s="127" t="str">
        <f t="shared" si="4"/>
        <v>DefinitionsB20</v>
      </c>
      <c r="B86" s="127" t="s">
        <v>773</v>
      </c>
      <c r="C86" s="127" t="s">
        <v>876</v>
      </c>
      <c r="D86" s="127" t="s">
        <v>877</v>
      </c>
      <c r="E86" s="245" t="s">
        <v>878</v>
      </c>
      <c r="F86" s="246" t="s">
        <v>879</v>
      </c>
      <c r="G86" s="127" t="s">
        <v>880</v>
      </c>
      <c r="H86" s="297" t="s">
        <v>881</v>
      </c>
      <c r="I86" s="189" t="s">
        <v>19034</v>
      </c>
    </row>
    <row r="87" spans="1:9" ht="15">
      <c r="A87" s="127" t="str">
        <f>B87&amp;C87</f>
        <v>DefinitionsB21</v>
      </c>
      <c r="B87" s="127" t="s">
        <v>773</v>
      </c>
      <c r="C87" s="127" t="s">
        <v>882</v>
      </c>
      <c r="D87" s="127" t="s">
        <v>883</v>
      </c>
      <c r="E87" s="245" t="s">
        <v>884</v>
      </c>
      <c r="F87" s="246" t="s">
        <v>885</v>
      </c>
      <c r="G87" s="127" t="s">
        <v>886</v>
      </c>
      <c r="H87" s="297" t="s">
        <v>887</v>
      </c>
      <c r="I87" s="189" t="s">
        <v>19035</v>
      </c>
    </row>
    <row r="88" spans="1:9" ht="15">
      <c r="A88" s="127" t="str">
        <f t="shared" si="4"/>
        <v>DefinitionsC2</v>
      </c>
      <c r="B88" s="127" t="s">
        <v>773</v>
      </c>
      <c r="C88" s="127" t="s">
        <v>888</v>
      </c>
      <c r="D88" s="127" t="s">
        <v>889</v>
      </c>
      <c r="E88" s="263" t="s">
        <v>890</v>
      </c>
      <c r="F88" s="246" t="s">
        <v>891</v>
      </c>
      <c r="G88" s="127" t="s">
        <v>892</v>
      </c>
      <c r="H88" s="297" t="s">
        <v>893</v>
      </c>
      <c r="I88" s="189" t="s">
        <v>19044</v>
      </c>
    </row>
    <row r="89" spans="1:9" ht="90">
      <c r="A89" s="127" t="str">
        <f t="shared" si="4"/>
        <v>DefinitionsC3</v>
      </c>
      <c r="B89" s="127" t="s">
        <v>773</v>
      </c>
      <c r="C89" s="127" t="s">
        <v>894</v>
      </c>
      <c r="D89" s="127" t="s">
        <v>895</v>
      </c>
      <c r="E89" s="245" t="s">
        <v>896</v>
      </c>
      <c r="F89" s="246" t="s">
        <v>897</v>
      </c>
      <c r="G89" s="127" t="s">
        <v>898</v>
      </c>
      <c r="H89" s="297" t="s">
        <v>899</v>
      </c>
      <c r="I89" s="127" t="s">
        <v>19045</v>
      </c>
    </row>
    <row r="90" spans="1:9" ht="75">
      <c r="A90" s="127" t="str">
        <f t="shared" ref="A90" si="5">B90&amp;C90</f>
        <v>DefinitionsC4</v>
      </c>
      <c r="B90" s="127" t="s">
        <v>773</v>
      </c>
      <c r="C90" s="127" t="s">
        <v>900</v>
      </c>
      <c r="D90" s="127" t="s">
        <v>901</v>
      </c>
      <c r="E90" s="249" t="s">
        <v>902</v>
      </c>
      <c r="F90" s="246" t="s">
        <v>903</v>
      </c>
      <c r="G90" s="254" t="s">
        <v>904</v>
      </c>
      <c r="H90" s="297" t="s">
        <v>905</v>
      </c>
      <c r="I90" s="311" t="s">
        <v>19041</v>
      </c>
    </row>
    <row r="91" spans="1:9" ht="225">
      <c r="A91" s="127" t="str">
        <f>B91&amp;C91</f>
        <v>DefinitionsC5</v>
      </c>
      <c r="B91" s="127" t="s">
        <v>773</v>
      </c>
      <c r="C91" s="127" t="s">
        <v>906</v>
      </c>
      <c r="D91" s="127" t="s">
        <v>907</v>
      </c>
      <c r="E91" s="245" t="s">
        <v>908</v>
      </c>
      <c r="F91" s="246" t="s">
        <v>909</v>
      </c>
      <c r="G91" s="127" t="s">
        <v>910</v>
      </c>
      <c r="H91" s="297" t="s">
        <v>911</v>
      </c>
      <c r="I91" s="127" t="s">
        <v>19046</v>
      </c>
    </row>
    <row r="92" spans="1:9" ht="195">
      <c r="A92" s="127" t="str">
        <f>B92&amp;C92</f>
        <v>DefinitionsC6</v>
      </c>
      <c r="B92" s="127" t="s">
        <v>773</v>
      </c>
      <c r="C92" s="127" t="s">
        <v>912</v>
      </c>
      <c r="D92" s="127" t="s">
        <v>913</v>
      </c>
      <c r="E92" s="245" t="s">
        <v>914</v>
      </c>
      <c r="F92" s="246" t="s">
        <v>915</v>
      </c>
      <c r="G92" s="127" t="s">
        <v>916</v>
      </c>
      <c r="H92" s="297" t="s">
        <v>917</v>
      </c>
      <c r="I92" s="127" t="s">
        <v>19047</v>
      </c>
    </row>
    <row r="93" spans="1:9" ht="180">
      <c r="A93" s="127" t="str">
        <f t="shared" si="4"/>
        <v>DefinitionsC7</v>
      </c>
      <c r="B93" s="127" t="s">
        <v>773</v>
      </c>
      <c r="C93" s="127" t="s">
        <v>918</v>
      </c>
      <c r="D93" s="127" t="s">
        <v>919</v>
      </c>
      <c r="E93" s="245" t="s">
        <v>920</v>
      </c>
      <c r="F93" s="246" t="s">
        <v>921</v>
      </c>
      <c r="G93" s="127" t="s">
        <v>922</v>
      </c>
      <c r="H93" s="297" t="s">
        <v>923</v>
      </c>
      <c r="I93" s="127" t="s">
        <v>19051</v>
      </c>
    </row>
    <row r="94" spans="1:9" ht="180">
      <c r="A94" s="127" t="str">
        <f t="shared" si="4"/>
        <v>DefinitionsC8</v>
      </c>
      <c r="B94" s="127" t="s">
        <v>773</v>
      </c>
      <c r="C94" s="127" t="s">
        <v>924</v>
      </c>
      <c r="D94" s="127" t="s">
        <v>925</v>
      </c>
      <c r="E94" s="245" t="s">
        <v>926</v>
      </c>
      <c r="F94" s="246" t="s">
        <v>927</v>
      </c>
      <c r="G94" s="127" t="s">
        <v>928</v>
      </c>
      <c r="H94" s="297" t="s">
        <v>929</v>
      </c>
      <c r="I94" s="127" t="s">
        <v>19049</v>
      </c>
    </row>
    <row r="95" spans="1:9" ht="90">
      <c r="A95" s="127" t="str">
        <f t="shared" si="4"/>
        <v>DefinitionsC9</v>
      </c>
      <c r="B95" s="127" t="s">
        <v>773</v>
      </c>
      <c r="C95" s="127" t="s">
        <v>930</v>
      </c>
      <c r="D95" s="127" t="s">
        <v>931</v>
      </c>
      <c r="E95" s="245" t="s">
        <v>932</v>
      </c>
      <c r="F95" s="246" t="s">
        <v>933</v>
      </c>
      <c r="G95" s="127" t="s">
        <v>934</v>
      </c>
      <c r="H95" s="297" t="s">
        <v>935</v>
      </c>
      <c r="I95" s="127" t="s">
        <v>19050</v>
      </c>
    </row>
    <row r="96" spans="1:9" ht="25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65">
      <c r="A99" s="127" t="str">
        <f t="shared" si="4"/>
        <v>DefinitionsC13</v>
      </c>
      <c r="B99" s="127" t="s">
        <v>773</v>
      </c>
      <c r="C99" s="127" t="s">
        <v>954</v>
      </c>
      <c r="D99" s="251" t="s">
        <v>955</v>
      </c>
      <c r="E99" s="252" t="s">
        <v>956</v>
      </c>
      <c r="F99" s="260" t="s">
        <v>957</v>
      </c>
      <c r="G99" s="262" t="s">
        <v>958</v>
      </c>
      <c r="H99" s="297" t="s">
        <v>959</v>
      </c>
      <c r="I99" s="127" t="s">
        <v>19053</v>
      </c>
    </row>
    <row r="100" spans="1:9" ht="75">
      <c r="A100" s="127" t="str">
        <f>B100&amp;C100</f>
        <v>DefinitionsC14</v>
      </c>
      <c r="B100" s="127" t="s">
        <v>773</v>
      </c>
      <c r="C100" s="127" t="s">
        <v>960</v>
      </c>
      <c r="D100" s="127" t="s">
        <v>961</v>
      </c>
      <c r="E100" s="245" t="s">
        <v>962</v>
      </c>
      <c r="F100" s="246" t="s">
        <v>963</v>
      </c>
      <c r="G100" s="127" t="s">
        <v>964</v>
      </c>
      <c r="H100" s="297" t="s">
        <v>965</v>
      </c>
      <c r="I100" s="127" t="s">
        <v>19054</v>
      </c>
    </row>
    <row r="101" spans="1:9" ht="210">
      <c r="A101" s="127" t="str">
        <f t="shared" si="4"/>
        <v>DefinitionsC15</v>
      </c>
      <c r="B101" s="127" t="s">
        <v>773</v>
      </c>
      <c r="C101" s="127" t="s">
        <v>966</v>
      </c>
      <c r="D101" s="127" t="s">
        <v>967</v>
      </c>
      <c r="E101" s="249" t="s">
        <v>968</v>
      </c>
      <c r="F101" s="246" t="s">
        <v>969</v>
      </c>
      <c r="G101" s="247" t="s">
        <v>970</v>
      </c>
      <c r="H101" s="297" t="s">
        <v>971</v>
      </c>
      <c r="I101" s="127" t="s">
        <v>19055</v>
      </c>
    </row>
    <row r="102" spans="1:9" ht="90">
      <c r="A102" s="127" t="str">
        <f>B102&amp;C102</f>
        <v>DefinitionsC16</v>
      </c>
      <c r="B102" s="127" t="s">
        <v>773</v>
      </c>
      <c r="C102" s="127" t="s">
        <v>972</v>
      </c>
      <c r="D102" s="127" t="s">
        <v>973</v>
      </c>
      <c r="E102" s="245" t="s">
        <v>974</v>
      </c>
      <c r="F102" s="246" t="s">
        <v>975</v>
      </c>
      <c r="G102" s="127" t="s">
        <v>976</v>
      </c>
      <c r="H102" s="297" t="s">
        <v>977</v>
      </c>
      <c r="I102" s="127" t="s">
        <v>19056</v>
      </c>
    </row>
    <row r="103" spans="1:9" ht="120">
      <c r="A103" s="127" t="str">
        <f>B103&amp;C103</f>
        <v>DefinitionsC17</v>
      </c>
      <c r="B103" s="127" t="s">
        <v>773</v>
      </c>
      <c r="C103" s="127" t="s">
        <v>978</v>
      </c>
      <c r="D103" s="127" t="s">
        <v>979</v>
      </c>
      <c r="E103" s="245" t="s">
        <v>980</v>
      </c>
      <c r="F103" s="246" t="s">
        <v>981</v>
      </c>
      <c r="G103" s="127" t="s">
        <v>982</v>
      </c>
      <c r="H103" s="297" t="s">
        <v>983</v>
      </c>
      <c r="I103" s="127" t="s">
        <v>19057</v>
      </c>
    </row>
    <row r="104" spans="1:9" ht="314">
      <c r="A104" s="127" t="str">
        <f>B104&amp;C104</f>
        <v>DefinitionsC18</v>
      </c>
      <c r="B104" s="127" t="s">
        <v>773</v>
      </c>
      <c r="C104" s="127" t="s">
        <v>984</v>
      </c>
      <c r="D104" s="127" t="s">
        <v>985</v>
      </c>
      <c r="E104" s="245" t="s">
        <v>986</v>
      </c>
      <c r="F104" s="246" t="s">
        <v>987</v>
      </c>
      <c r="G104" s="127" t="s">
        <v>988</v>
      </c>
      <c r="H104" s="297" t="s">
        <v>989</v>
      </c>
      <c r="I104" s="127" t="s">
        <v>19058</v>
      </c>
    </row>
    <row r="105" spans="1:9" ht="314">
      <c r="A105" s="127" t="str">
        <f>B105&amp;C105</f>
        <v>DefinitionsC19</v>
      </c>
      <c r="B105" s="127" t="s">
        <v>773</v>
      </c>
      <c r="C105" s="127" t="s">
        <v>990</v>
      </c>
      <c r="D105" s="127" t="s">
        <v>991</v>
      </c>
      <c r="E105" s="245" t="s">
        <v>992</v>
      </c>
      <c r="F105" s="246" t="s">
        <v>993</v>
      </c>
      <c r="G105" s="254" t="s">
        <v>994</v>
      </c>
      <c r="H105" s="297" t="s">
        <v>995</v>
      </c>
      <c r="I105" s="127" t="s">
        <v>19059</v>
      </c>
    </row>
    <row r="106" spans="1:9" ht="165">
      <c r="A106" s="127" t="str">
        <f t="shared" si="4"/>
        <v>DefinitionsC20</v>
      </c>
      <c r="B106" s="127" t="s">
        <v>773</v>
      </c>
      <c r="C106" s="127" t="s">
        <v>996</v>
      </c>
      <c r="D106" s="251" t="s">
        <v>997</v>
      </c>
      <c r="E106" s="252" t="s">
        <v>998</v>
      </c>
      <c r="F106" s="260" t="s">
        <v>999</v>
      </c>
      <c r="G106" s="261" t="s">
        <v>1000</v>
      </c>
      <c r="H106" s="297" t="s">
        <v>1001</v>
      </c>
      <c r="I106" s="127" t="s">
        <v>19060</v>
      </c>
    </row>
    <row r="107" spans="1:9" ht="105">
      <c r="A107" s="127" t="str">
        <f>B107&amp;C107</f>
        <v>DefinitionsC21</v>
      </c>
      <c r="B107" s="127" t="s">
        <v>773</v>
      </c>
      <c r="C107" s="127" t="s">
        <v>1002</v>
      </c>
      <c r="D107" s="127" t="s">
        <v>1003</v>
      </c>
      <c r="E107" s="245" t="s">
        <v>1004</v>
      </c>
      <c r="F107" s="246" t="s">
        <v>1005</v>
      </c>
      <c r="G107" s="127" t="s">
        <v>1006</v>
      </c>
      <c r="H107" s="297" t="s">
        <v>1007</v>
      </c>
      <c r="I107" s="127" t="s">
        <v>19061</v>
      </c>
    </row>
    <row r="108" spans="1:9" ht="30">
      <c r="A108" s="127" t="str">
        <f t="shared" si="4"/>
        <v>DeclarationD2</v>
      </c>
      <c r="B108" s="127" t="s">
        <v>1008</v>
      </c>
      <c r="C108" s="127" t="s">
        <v>1009</v>
      </c>
      <c r="D108" s="251" t="s">
        <v>1010</v>
      </c>
      <c r="E108" s="251" t="s">
        <v>1011</v>
      </c>
      <c r="F108" s="259" t="s">
        <v>1012</v>
      </c>
      <c r="G108" s="264" t="s">
        <v>1013</v>
      </c>
      <c r="H108" s="297" t="s">
        <v>1014</v>
      </c>
      <c r="I108" s="189" t="s">
        <v>19063</v>
      </c>
    </row>
    <row r="109" spans="1:9" ht="30">
      <c r="A109" s="127" t="str">
        <f t="shared" si="4"/>
        <v>DeclarationF3</v>
      </c>
      <c r="B109" s="127" t="s">
        <v>1008</v>
      </c>
      <c r="C109" s="127" t="s">
        <v>1015</v>
      </c>
      <c r="D109" s="127" t="s">
        <v>1016</v>
      </c>
      <c r="E109" s="245" t="s">
        <v>1017</v>
      </c>
      <c r="F109" s="246" t="s">
        <v>1018</v>
      </c>
      <c r="G109" s="127" t="s">
        <v>1019</v>
      </c>
      <c r="H109" s="297" t="s">
        <v>1020</v>
      </c>
      <c r="I109" s="127" t="s">
        <v>19064</v>
      </c>
    </row>
    <row r="110" spans="1:9" ht="30">
      <c r="A110" s="127" t="str">
        <f t="shared" si="4"/>
        <v>DeclarationI3</v>
      </c>
      <c r="B110" s="127" t="s">
        <v>1008</v>
      </c>
      <c r="C110" s="127" t="s">
        <v>1021</v>
      </c>
      <c r="D110" s="127" t="s">
        <v>1022</v>
      </c>
      <c r="E110" s="245" t="s">
        <v>1023</v>
      </c>
      <c r="F110" s="246" t="s">
        <v>1024</v>
      </c>
      <c r="G110" s="127" t="s">
        <v>1025</v>
      </c>
      <c r="H110" s="297" t="s">
        <v>1026</v>
      </c>
      <c r="I110" s="127" t="s">
        <v>19065</v>
      </c>
    </row>
    <row r="111" spans="1:9" ht="15">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8">
      <c r="A113" s="127" t="str">
        <f t="shared" si="4"/>
        <v>DeclarationB6</v>
      </c>
      <c r="B113" s="127" t="s">
        <v>1008</v>
      </c>
      <c r="C113" s="127" t="s">
        <v>797</v>
      </c>
      <c r="D113" s="127" t="s">
        <v>1038</v>
      </c>
      <c r="E113" s="265" t="s">
        <v>1039</v>
      </c>
      <c r="F113" s="291" t="s">
        <v>1040</v>
      </c>
      <c r="G113" s="127" t="s">
        <v>1041</v>
      </c>
      <c r="H113" s="297" t="s">
        <v>1042</v>
      </c>
      <c r="I113" s="312" t="s">
        <v>19067</v>
      </c>
    </row>
    <row r="114" spans="1:9" ht="15">
      <c r="A114" s="127" t="str">
        <f t="shared" si="4"/>
        <v>DeclarationB7</v>
      </c>
      <c r="B114" s="127" t="s">
        <v>1008</v>
      </c>
      <c r="C114" s="127" t="s">
        <v>803</v>
      </c>
      <c r="D114" s="127" t="s">
        <v>1043</v>
      </c>
      <c r="E114" s="245" t="s">
        <v>1044</v>
      </c>
      <c r="F114" s="246" t="s">
        <v>1045</v>
      </c>
      <c r="G114" s="127" t="s">
        <v>1046</v>
      </c>
      <c r="H114" s="297" t="s">
        <v>1047</v>
      </c>
      <c r="I114" s="127" t="s">
        <v>19068</v>
      </c>
    </row>
    <row r="115" spans="1:9" ht="16">
      <c r="A115" s="127" t="str">
        <f t="shared" si="4"/>
        <v>DeclarationB8</v>
      </c>
      <c r="B115" s="127" t="s">
        <v>1008</v>
      </c>
      <c r="C115" s="127" t="s">
        <v>809</v>
      </c>
      <c r="D115" s="127" t="s">
        <v>1048</v>
      </c>
      <c r="E115" s="245" t="s">
        <v>1049</v>
      </c>
      <c r="F115" s="246" t="s">
        <v>1050</v>
      </c>
      <c r="G115" s="127" t="s">
        <v>1051</v>
      </c>
      <c r="H115" s="297" t="s">
        <v>1052</v>
      </c>
      <c r="I115" s="127" t="s">
        <v>19069</v>
      </c>
    </row>
    <row r="116" spans="1:9" ht="16">
      <c r="A116" s="127" t="str">
        <f t="shared" si="4"/>
        <v>DeclarationB9</v>
      </c>
      <c r="B116" s="127" t="s">
        <v>1008</v>
      </c>
      <c r="C116" s="127" t="s">
        <v>815</v>
      </c>
      <c r="D116" s="127" t="s">
        <v>1053</v>
      </c>
      <c r="E116" s="245" t="s">
        <v>1054</v>
      </c>
      <c r="F116" s="246" t="s">
        <v>1055</v>
      </c>
      <c r="G116" s="127" t="s">
        <v>1056</v>
      </c>
      <c r="H116" s="297" t="s">
        <v>1057</v>
      </c>
      <c r="I116" s="127" t="s">
        <v>19070</v>
      </c>
    </row>
    <row r="117" spans="1:9" ht="30">
      <c r="A117" s="127" t="str">
        <f t="shared" si="4"/>
        <v>DeclarationB10</v>
      </c>
      <c r="B117" s="127" t="s">
        <v>1008</v>
      </c>
      <c r="C117" s="127" t="s">
        <v>821</v>
      </c>
      <c r="D117" s="127" t="s">
        <v>1058</v>
      </c>
      <c r="E117" s="245" t="s">
        <v>1059</v>
      </c>
      <c r="F117" s="246" t="s">
        <v>1060</v>
      </c>
      <c r="G117" s="127" t="s">
        <v>1061</v>
      </c>
      <c r="H117" s="297" t="s">
        <v>1062</v>
      </c>
      <c r="I117" s="127" t="s">
        <v>19071</v>
      </c>
    </row>
    <row r="118" spans="1:9" ht="30">
      <c r="A118" s="127" t="str">
        <f>B118&amp;C118</f>
        <v>DeclarationB10A</v>
      </c>
      <c r="B118" s="127" t="s">
        <v>1008</v>
      </c>
      <c r="C118" s="127" t="s">
        <v>1063</v>
      </c>
      <c r="D118" s="127" t="s">
        <v>1058</v>
      </c>
      <c r="E118" s="245" t="s">
        <v>1059</v>
      </c>
      <c r="F118" s="246" t="s">
        <v>1064</v>
      </c>
      <c r="G118" s="127" t="s">
        <v>1061</v>
      </c>
      <c r="H118" s="297" t="s">
        <v>1062</v>
      </c>
      <c r="I118" s="127" t="s">
        <v>19071</v>
      </c>
    </row>
    <row r="119" spans="1:9" ht="30">
      <c r="A119" s="127" t="str">
        <f>B119&amp;C119</f>
        <v>DeclarationB10C</v>
      </c>
      <c r="B119" s="127" t="s">
        <v>1008</v>
      </c>
      <c r="C119" s="127" t="s">
        <v>1065</v>
      </c>
      <c r="D119" s="127" t="s">
        <v>1066</v>
      </c>
      <c r="E119" s="245" t="s">
        <v>1067</v>
      </c>
      <c r="F119" s="246" t="s">
        <v>1068</v>
      </c>
      <c r="G119" s="127" t="s">
        <v>1069</v>
      </c>
      <c r="H119" s="297" t="s">
        <v>1070</v>
      </c>
      <c r="I119" s="127" t="s">
        <v>19072</v>
      </c>
    </row>
    <row r="120" spans="1:9" ht="30">
      <c r="A120" s="127" t="str">
        <f>B120&amp;C120</f>
        <v>DeclarationB10B</v>
      </c>
      <c r="B120" s="127" t="s">
        <v>1008</v>
      </c>
      <c r="C120" s="127" t="s">
        <v>1071</v>
      </c>
      <c r="D120" s="127" t="s">
        <v>1072</v>
      </c>
      <c r="E120" s="245" t="s">
        <v>1073</v>
      </c>
      <c r="F120" s="246" t="s">
        <v>1074</v>
      </c>
      <c r="G120" s="127" t="s">
        <v>1075</v>
      </c>
      <c r="H120" s="297" t="s">
        <v>1076</v>
      </c>
      <c r="I120" s="127" t="s">
        <v>19073</v>
      </c>
    </row>
    <row r="121" spans="1:9" ht="30">
      <c r="A121" s="127" t="str">
        <f>B121&amp;C121</f>
        <v>DeclarationD11</v>
      </c>
      <c r="B121" s="127" t="s">
        <v>1008</v>
      </c>
      <c r="C121" s="127" t="s">
        <v>1077</v>
      </c>
      <c r="D121" s="127" t="s">
        <v>1078</v>
      </c>
      <c r="E121" s="245" t="s">
        <v>1079</v>
      </c>
      <c r="F121" s="246" t="s">
        <v>1080</v>
      </c>
      <c r="G121" s="127" t="s">
        <v>1081</v>
      </c>
      <c r="H121" s="297" t="s">
        <v>1082</v>
      </c>
      <c r="I121" s="127" t="s">
        <v>19074</v>
      </c>
    </row>
    <row r="122" spans="1:9" ht="30">
      <c r="A122" s="127" t="str">
        <f t="shared" si="4"/>
        <v>DeclarationB12</v>
      </c>
      <c r="B122" s="127" t="s">
        <v>1008</v>
      </c>
      <c r="C122" s="127" t="s">
        <v>832</v>
      </c>
      <c r="D122" s="127" t="s">
        <v>1083</v>
      </c>
      <c r="E122" s="245" t="s">
        <v>1084</v>
      </c>
      <c r="F122" s="246" t="s">
        <v>1085</v>
      </c>
      <c r="G122" s="127" t="s">
        <v>1086</v>
      </c>
      <c r="H122" s="297" t="s">
        <v>1087</v>
      </c>
      <c r="I122" s="127" t="s">
        <v>19075</v>
      </c>
    </row>
    <row r="123" spans="1:9" ht="30">
      <c r="A123" s="127" t="str">
        <f t="shared" si="4"/>
        <v>DeclarationB13</v>
      </c>
      <c r="B123" s="127" t="s">
        <v>1008</v>
      </c>
      <c r="C123" s="127" t="s">
        <v>837</v>
      </c>
      <c r="D123" s="127" t="s">
        <v>1088</v>
      </c>
      <c r="E123" s="245" t="s">
        <v>1089</v>
      </c>
      <c r="F123" s="246" t="s">
        <v>1090</v>
      </c>
      <c r="G123" s="127" t="s">
        <v>1091</v>
      </c>
      <c r="H123" s="297" t="s">
        <v>1092</v>
      </c>
      <c r="I123" s="127" t="s">
        <v>19076</v>
      </c>
    </row>
    <row r="124" spans="1:9" ht="30">
      <c r="A124" s="127" t="str">
        <f t="shared" si="4"/>
        <v>DeclarationB14</v>
      </c>
      <c r="B124" s="127" t="s">
        <v>1008</v>
      </c>
      <c r="C124" s="127" t="s">
        <v>843</v>
      </c>
      <c r="D124" s="127" t="s">
        <v>1093</v>
      </c>
      <c r="E124" s="245" t="s">
        <v>1094</v>
      </c>
      <c r="F124" s="246" t="s">
        <v>1095</v>
      </c>
      <c r="G124" s="127" t="s">
        <v>1096</v>
      </c>
      <c r="H124" s="297" t="s">
        <v>1097</v>
      </c>
      <c r="I124" s="127" t="s">
        <v>19077</v>
      </c>
    </row>
    <row r="125" spans="1:9" ht="30">
      <c r="A125" s="127" t="str">
        <f t="shared" si="4"/>
        <v>DeclarationB15</v>
      </c>
      <c r="B125" s="127" t="s">
        <v>1008</v>
      </c>
      <c r="C125" s="127" t="s">
        <v>849</v>
      </c>
      <c r="D125" s="127" t="s">
        <v>1098</v>
      </c>
      <c r="E125" s="245" t="s">
        <v>1099</v>
      </c>
      <c r="F125" s="246" t="s">
        <v>1100</v>
      </c>
      <c r="G125" s="127" t="s">
        <v>1101</v>
      </c>
      <c r="H125" s="297" t="s">
        <v>1102</v>
      </c>
      <c r="I125" s="127" t="s">
        <v>19078</v>
      </c>
    </row>
    <row r="126" spans="1:9" ht="30">
      <c r="A126" s="127" t="str">
        <f t="shared" si="4"/>
        <v>DeclarationB16</v>
      </c>
      <c r="B126" s="127" t="s">
        <v>1008</v>
      </c>
      <c r="C126" s="127" t="s">
        <v>855</v>
      </c>
      <c r="D126" s="127" t="s">
        <v>1103</v>
      </c>
      <c r="E126" s="245" t="s">
        <v>1104</v>
      </c>
      <c r="F126" s="246" t="s">
        <v>1105</v>
      </c>
      <c r="G126" s="127" t="s">
        <v>1106</v>
      </c>
      <c r="H126" s="297" t="s">
        <v>1107</v>
      </c>
      <c r="I126" s="127" t="s">
        <v>19079</v>
      </c>
    </row>
    <row r="127" spans="1:9" ht="30">
      <c r="A127" s="127" t="str">
        <f t="shared" si="4"/>
        <v>DeclarationB17</v>
      </c>
      <c r="B127" s="127" t="s">
        <v>1008</v>
      </c>
      <c r="C127" s="127" t="s">
        <v>858</v>
      </c>
      <c r="D127" s="127" t="s">
        <v>1108</v>
      </c>
      <c r="E127" s="245" t="s">
        <v>1109</v>
      </c>
      <c r="F127" s="246" t="s">
        <v>1110</v>
      </c>
      <c r="G127" s="127" t="s">
        <v>1111</v>
      </c>
      <c r="H127" s="297" t="s">
        <v>1112</v>
      </c>
      <c r="I127" s="127" t="s">
        <v>19080</v>
      </c>
    </row>
    <row r="128" spans="1:9" ht="30">
      <c r="A128" s="127" t="str">
        <f t="shared" si="4"/>
        <v>DeclarationB18</v>
      </c>
      <c r="B128" s="127" t="s">
        <v>1008</v>
      </c>
      <c r="C128" s="127" t="s">
        <v>864</v>
      </c>
      <c r="D128" s="127" t="s">
        <v>1113</v>
      </c>
      <c r="E128" s="245" t="s">
        <v>1114</v>
      </c>
      <c r="F128" s="246" t="s">
        <v>1115</v>
      </c>
      <c r="G128" s="127" t="s">
        <v>1116</v>
      </c>
      <c r="H128" s="297" t="s">
        <v>1117</v>
      </c>
      <c r="I128" s="127" t="s">
        <v>19081</v>
      </c>
    </row>
    <row r="129" spans="1:9" ht="30">
      <c r="A129" s="127" t="str">
        <f t="shared" si="4"/>
        <v>DeclarationB19</v>
      </c>
      <c r="B129" s="127" t="s">
        <v>1008</v>
      </c>
      <c r="C129" s="127" t="s">
        <v>870</v>
      </c>
      <c r="D129" s="127" t="s">
        <v>1118</v>
      </c>
      <c r="E129" s="245" t="s">
        <v>1119</v>
      </c>
      <c r="F129" s="246" t="s">
        <v>1120</v>
      </c>
      <c r="G129" s="127" t="s">
        <v>1121</v>
      </c>
      <c r="H129" s="297" t="s">
        <v>1122</v>
      </c>
      <c r="I129" s="127" t="s">
        <v>19082</v>
      </c>
    </row>
    <row r="130" spans="1:9" ht="30">
      <c r="A130" s="127" t="str">
        <f t="shared" si="4"/>
        <v>DeclarationB20</v>
      </c>
      <c r="B130" s="127" t="s">
        <v>1008</v>
      </c>
      <c r="C130" s="127" t="s">
        <v>876</v>
      </c>
      <c r="D130" s="127" t="s">
        <v>1123</v>
      </c>
      <c r="E130" s="245" t="s">
        <v>1124</v>
      </c>
      <c r="F130" s="246" t="s">
        <v>1125</v>
      </c>
      <c r="G130" s="127" t="s">
        <v>1126</v>
      </c>
      <c r="H130" s="297" t="s">
        <v>1127</v>
      </c>
      <c r="I130" s="127" t="s">
        <v>19083</v>
      </c>
    </row>
    <row r="131" spans="1:9" ht="30">
      <c r="A131" s="127" t="str">
        <f t="shared" si="4"/>
        <v>DeclarationB21</v>
      </c>
      <c r="B131" s="127" t="s">
        <v>1008</v>
      </c>
      <c r="C131" s="127" t="s">
        <v>882</v>
      </c>
      <c r="D131" s="127" t="s">
        <v>1128</v>
      </c>
      <c r="E131" s="245" t="s">
        <v>1129</v>
      </c>
      <c r="F131" s="246" t="s">
        <v>1130</v>
      </c>
      <c r="G131" s="127" t="s">
        <v>1131</v>
      </c>
      <c r="H131" s="297" t="s">
        <v>1132</v>
      </c>
      <c r="I131" s="127" t="s">
        <v>19084</v>
      </c>
    </row>
    <row r="132" spans="1:9" ht="30">
      <c r="A132" s="127" t="str">
        <f t="shared" si="4"/>
        <v>DeclarationB22</v>
      </c>
      <c r="B132" s="127" t="s">
        <v>1008</v>
      </c>
      <c r="C132" s="127" t="s">
        <v>1133</v>
      </c>
      <c r="D132" s="127" t="s">
        <v>1134</v>
      </c>
      <c r="E132" s="245" t="s">
        <v>1135</v>
      </c>
      <c r="F132" s="246" t="s">
        <v>1136</v>
      </c>
      <c r="G132" s="127" t="s">
        <v>1137</v>
      </c>
      <c r="H132" s="297" t="s">
        <v>1138</v>
      </c>
      <c r="I132" s="127" t="s">
        <v>19085</v>
      </c>
    </row>
    <row r="133" spans="1:9" ht="30">
      <c r="A133" s="127" t="str">
        <f t="shared" si="4"/>
        <v>DeclarationB24</v>
      </c>
      <c r="B133" s="127" t="s">
        <v>1008</v>
      </c>
      <c r="C133" s="127" t="s">
        <v>1139</v>
      </c>
      <c r="D133" s="127" t="s">
        <v>1140</v>
      </c>
      <c r="E133" s="245" t="s">
        <v>1141</v>
      </c>
      <c r="F133" s="246" t="s">
        <v>1142</v>
      </c>
      <c r="G133" s="127" t="s">
        <v>1143</v>
      </c>
      <c r="H133" s="297" t="s">
        <v>1144</v>
      </c>
      <c r="I133" s="127" t="s">
        <v>19086</v>
      </c>
    </row>
    <row r="134" spans="1:9" ht="54">
      <c r="A134" s="127" t="str">
        <f>B134&amp;C134</f>
        <v>DeclarationB25</v>
      </c>
      <c r="B134" s="127" t="s">
        <v>1008</v>
      </c>
      <c r="C134" s="127" t="s">
        <v>1145</v>
      </c>
      <c r="D134" s="127" t="s">
        <v>1146</v>
      </c>
      <c r="E134" s="245" t="s">
        <v>1147</v>
      </c>
      <c r="F134" s="291" t="s">
        <v>1148</v>
      </c>
      <c r="G134" s="127" t="s">
        <v>1149</v>
      </c>
      <c r="H134" s="297" t="s">
        <v>1150</v>
      </c>
      <c r="I134" s="127" t="s">
        <v>19087</v>
      </c>
    </row>
    <row r="135" spans="1:9" ht="30">
      <c r="A135" s="127" t="str">
        <f>B135&amp;C135</f>
        <v>DeclarationB31</v>
      </c>
      <c r="B135" s="127" t="s">
        <v>1008</v>
      </c>
      <c r="C135" s="127" t="s">
        <v>1151</v>
      </c>
      <c r="D135" s="127" t="s">
        <v>1152</v>
      </c>
      <c r="E135" s="127" t="s">
        <v>1153</v>
      </c>
      <c r="F135" s="291" t="s">
        <v>1154</v>
      </c>
      <c r="G135" s="127" t="s">
        <v>1155</v>
      </c>
      <c r="H135" s="297" t="s">
        <v>1156</v>
      </c>
      <c r="I135" s="127" t="s">
        <v>19088</v>
      </c>
    </row>
    <row r="136" spans="1:9" ht="90">
      <c r="A136" s="127" t="str">
        <f t="shared" si="4"/>
        <v>DeclarationB37</v>
      </c>
      <c r="B136" s="127" t="s">
        <v>1008</v>
      </c>
      <c r="C136" s="127" t="s">
        <v>1157</v>
      </c>
      <c r="D136" s="127" t="s">
        <v>1158</v>
      </c>
      <c r="E136" s="127" t="s">
        <v>1159</v>
      </c>
      <c r="F136" s="246" t="s">
        <v>1160</v>
      </c>
      <c r="G136" s="127" t="s">
        <v>1161</v>
      </c>
      <c r="H136" s="297" t="s">
        <v>1162</v>
      </c>
      <c r="I136" s="127" t="s">
        <v>19090</v>
      </c>
    </row>
    <row r="137" spans="1:9" ht="30">
      <c r="A137" s="127" t="str">
        <f t="shared" si="4"/>
        <v>DeclarationB43</v>
      </c>
      <c r="B137" s="127" t="s">
        <v>1008</v>
      </c>
      <c r="C137" s="127" t="s">
        <v>1163</v>
      </c>
      <c r="D137" s="127" t="s">
        <v>1164</v>
      </c>
      <c r="E137" s="245" t="s">
        <v>1165</v>
      </c>
      <c r="F137" s="246" t="s">
        <v>1166</v>
      </c>
      <c r="G137" s="127" t="s">
        <v>1167</v>
      </c>
      <c r="H137" s="297" t="s">
        <v>1168</v>
      </c>
      <c r="I137" s="127" t="s">
        <v>19091</v>
      </c>
    </row>
    <row r="138" spans="1:9" ht="30">
      <c r="A138" s="127" t="str">
        <f t="shared" si="4"/>
        <v>DeclarationB49</v>
      </c>
      <c r="B138" s="127" t="s">
        <v>1008</v>
      </c>
      <c r="C138" s="127" t="s">
        <v>1169</v>
      </c>
      <c r="D138" s="127" t="s">
        <v>1170</v>
      </c>
      <c r="E138" s="245" t="s">
        <v>1171</v>
      </c>
      <c r="F138" s="291" t="s">
        <v>1172</v>
      </c>
      <c r="G138" s="127" t="s">
        <v>1173</v>
      </c>
      <c r="H138" s="297" t="s">
        <v>1174</v>
      </c>
      <c r="I138" s="127" t="s">
        <v>19195</v>
      </c>
    </row>
    <row r="139" spans="1:9" ht="60">
      <c r="A139" s="127" t="str">
        <f t="shared" si="4"/>
        <v>DeclarationB55</v>
      </c>
      <c r="B139" s="127" t="s">
        <v>1008</v>
      </c>
      <c r="C139" s="127" t="s">
        <v>1175</v>
      </c>
      <c r="D139" s="127" t="s">
        <v>1176</v>
      </c>
      <c r="E139" s="249" t="s">
        <v>1177</v>
      </c>
      <c r="F139" s="246" t="s">
        <v>1178</v>
      </c>
      <c r="G139" s="127" t="s">
        <v>1179</v>
      </c>
      <c r="H139" s="297" t="s">
        <v>1180</v>
      </c>
      <c r="I139" s="127" t="s">
        <v>19196</v>
      </c>
    </row>
    <row r="140" spans="1:9" ht="60">
      <c r="A140" s="127" t="str">
        <f t="shared" si="4"/>
        <v>DeclarationB61</v>
      </c>
      <c r="B140" s="127" t="s">
        <v>1008</v>
      </c>
      <c r="C140" s="127" t="s">
        <v>1181</v>
      </c>
      <c r="D140" s="127" t="s">
        <v>1182</v>
      </c>
      <c r="E140" s="249" t="s">
        <v>1183</v>
      </c>
      <c r="F140" s="246" t="s">
        <v>1184</v>
      </c>
      <c r="G140" s="127" t="s">
        <v>1185</v>
      </c>
      <c r="H140" s="297" t="s">
        <v>1186</v>
      </c>
      <c r="I140" s="127" t="s">
        <v>19197</v>
      </c>
    </row>
    <row r="141" spans="1:9" ht="30">
      <c r="A141" s="127" t="str">
        <f t="shared" si="4"/>
        <v>DeclarationB67</v>
      </c>
      <c r="B141" s="127" t="s">
        <v>1008</v>
      </c>
      <c r="C141" s="127" t="s">
        <v>1187</v>
      </c>
      <c r="D141" s="127" t="s">
        <v>1188</v>
      </c>
      <c r="E141" s="245" t="s">
        <v>1189</v>
      </c>
      <c r="F141" s="246" t="s">
        <v>1190</v>
      </c>
      <c r="G141" s="127" t="s">
        <v>1191</v>
      </c>
      <c r="H141" s="297" t="s">
        <v>1192</v>
      </c>
      <c r="I141" s="127" t="s">
        <v>19101</v>
      </c>
    </row>
    <row r="142" spans="1:9" ht="45">
      <c r="A142" s="127" t="str">
        <f t="shared" si="4"/>
        <v>DeclarationB69</v>
      </c>
      <c r="B142" s="127" t="s">
        <v>1008</v>
      </c>
      <c r="C142" s="127" t="s">
        <v>1193</v>
      </c>
      <c r="D142" s="127" t="s">
        <v>1194</v>
      </c>
      <c r="E142" s="245" t="s">
        <v>12697</v>
      </c>
      <c r="F142" s="291" t="s">
        <v>1195</v>
      </c>
      <c r="G142" s="127" t="s">
        <v>1196</v>
      </c>
      <c r="H142" s="297" t="s">
        <v>1197</v>
      </c>
      <c r="I142" s="127" t="s">
        <v>19095</v>
      </c>
    </row>
    <row r="143" spans="1:9" ht="60">
      <c r="A143" s="127" t="str">
        <f t="shared" si="4"/>
        <v>DeclarationB71</v>
      </c>
      <c r="B143" s="127" t="s">
        <v>1008</v>
      </c>
      <c r="C143" s="127" t="s">
        <v>1198</v>
      </c>
      <c r="D143" s="127" t="s">
        <v>1199</v>
      </c>
      <c r="E143" s="245" t="s">
        <v>12698</v>
      </c>
      <c r="F143" s="246" t="s">
        <v>1200</v>
      </c>
      <c r="G143" s="127" t="s">
        <v>1201</v>
      </c>
      <c r="H143" s="297" t="s">
        <v>1202</v>
      </c>
      <c r="I143" s="127" t="s">
        <v>19096</v>
      </c>
    </row>
    <row r="144" spans="1:9" ht="60">
      <c r="A144" s="127" t="str">
        <f t="shared" ref="A144:A177" si="6">B144&amp;C144</f>
        <v>Declaration</v>
      </c>
      <c r="B144" s="127" t="s">
        <v>1008</v>
      </c>
      <c r="D144" s="127" t="s">
        <v>1203</v>
      </c>
      <c r="E144" s="245" t="s">
        <v>1204</v>
      </c>
      <c r="F144" s="266" t="s">
        <v>1205</v>
      </c>
      <c r="G144" s="127" t="s">
        <v>1206</v>
      </c>
      <c r="H144" s="297" t="s">
        <v>1207</v>
      </c>
      <c r="I144" s="127"/>
    </row>
    <row r="145" spans="1:9" ht="105">
      <c r="A145" s="127" t="str">
        <f t="shared" si="6"/>
        <v>DeclarationB73</v>
      </c>
      <c r="B145" s="127" t="s">
        <v>1008</v>
      </c>
      <c r="C145" s="127" t="s">
        <v>1208</v>
      </c>
      <c r="D145" s="127" t="s">
        <v>1209</v>
      </c>
      <c r="E145" s="249" t="s">
        <v>1210</v>
      </c>
      <c r="F145" s="246" t="s">
        <v>1211</v>
      </c>
      <c r="G145" s="127" t="s">
        <v>1212</v>
      </c>
      <c r="H145" s="297" t="s">
        <v>1213</v>
      </c>
      <c r="I145" s="127" t="s">
        <v>19097</v>
      </c>
    </row>
    <row r="146" spans="1:9" ht="45">
      <c r="A146" s="127" t="str">
        <f t="shared" si="6"/>
        <v>DeclarationB77</v>
      </c>
      <c r="B146" s="127" t="s">
        <v>1008</v>
      </c>
      <c r="C146" s="127" t="s">
        <v>1214</v>
      </c>
      <c r="D146" s="127" t="s">
        <v>1215</v>
      </c>
      <c r="E146" s="245" t="s">
        <v>12699</v>
      </c>
      <c r="F146" s="246" t="s">
        <v>1216</v>
      </c>
      <c r="G146" s="127" t="s">
        <v>1217</v>
      </c>
      <c r="H146" s="303" t="s">
        <v>1218</v>
      </c>
      <c r="I146" s="127" t="s">
        <v>19089</v>
      </c>
    </row>
    <row r="147" spans="1:9" ht="45">
      <c r="A147" s="127" t="str">
        <f t="shared" si="6"/>
        <v>DeclarationB79</v>
      </c>
      <c r="B147" s="127" t="s">
        <v>1008</v>
      </c>
      <c r="C147" s="127" t="s">
        <v>1219</v>
      </c>
      <c r="D147" s="127" t="s">
        <v>1220</v>
      </c>
      <c r="E147" s="249" t="s">
        <v>1221</v>
      </c>
      <c r="F147" s="291" t="s">
        <v>1222</v>
      </c>
      <c r="G147" s="127" t="s">
        <v>1223</v>
      </c>
      <c r="H147" s="297" t="s">
        <v>1224</v>
      </c>
      <c r="I147" s="127" t="s">
        <v>19094</v>
      </c>
    </row>
    <row r="148" spans="1:9" ht="45">
      <c r="A148" s="127" t="str">
        <f t="shared" si="6"/>
        <v>DeclarationB81</v>
      </c>
      <c r="B148" s="127" t="s">
        <v>1008</v>
      </c>
      <c r="C148" s="127" t="s">
        <v>1225</v>
      </c>
      <c r="D148" s="127" t="s">
        <v>1226</v>
      </c>
      <c r="E148" s="245" t="s">
        <v>12700</v>
      </c>
      <c r="F148" s="246" t="s">
        <v>1227</v>
      </c>
      <c r="G148" s="127" t="s">
        <v>1228</v>
      </c>
      <c r="H148" s="297" t="s">
        <v>1229</v>
      </c>
      <c r="I148" s="127" t="s">
        <v>19093</v>
      </c>
    </row>
    <row r="149" spans="1:9" ht="30">
      <c r="A149" s="127" t="str">
        <f t="shared" si="6"/>
        <v>DeclarationB83</v>
      </c>
      <c r="B149" s="127" t="s">
        <v>1008</v>
      </c>
      <c r="C149" s="127" t="s">
        <v>1230</v>
      </c>
      <c r="D149" s="127" t="s">
        <v>1231</v>
      </c>
      <c r="E149" s="245" t="s">
        <v>1232</v>
      </c>
      <c r="F149" s="246" t="s">
        <v>1233</v>
      </c>
      <c r="G149" s="127" t="s">
        <v>1234</v>
      </c>
      <c r="H149" s="303" t="s">
        <v>1235</v>
      </c>
      <c r="I149" s="127" t="s">
        <v>19092</v>
      </c>
    </row>
    <row r="150" spans="1:9" ht="30">
      <c r="A150" s="127" t="str">
        <f t="shared" si="6"/>
        <v>DeclarationD25</v>
      </c>
      <c r="B150" s="127" t="s">
        <v>1008</v>
      </c>
      <c r="C150" s="127" t="s">
        <v>1236</v>
      </c>
      <c r="D150" s="127" t="s">
        <v>1237</v>
      </c>
      <c r="E150" s="245" t="s">
        <v>1238</v>
      </c>
      <c r="F150" s="246" t="s">
        <v>1238</v>
      </c>
      <c r="G150" s="127" t="s">
        <v>1239</v>
      </c>
      <c r="H150" s="297" t="s">
        <v>1240</v>
      </c>
      <c r="I150" s="127" t="s">
        <v>19102</v>
      </c>
    </row>
    <row r="151" spans="1:9" ht="30">
      <c r="A151" s="127" t="str">
        <f t="shared" si="6"/>
        <v>DeclarationB68</v>
      </c>
      <c r="B151" s="127" t="s">
        <v>1008</v>
      </c>
      <c r="C151" s="127" t="s">
        <v>1241</v>
      </c>
      <c r="D151" s="127" t="s">
        <v>1242</v>
      </c>
      <c r="E151" s="245" t="s">
        <v>1243</v>
      </c>
      <c r="F151" s="246" t="s">
        <v>1244</v>
      </c>
      <c r="G151" s="127" t="s">
        <v>1245</v>
      </c>
      <c r="H151" s="297" t="s">
        <v>1242</v>
      </c>
      <c r="I151" s="127" t="s">
        <v>19103</v>
      </c>
    </row>
    <row r="152" spans="1:9" ht="30">
      <c r="A152" s="127" t="str">
        <f t="shared" si="6"/>
        <v>DeclarationG25</v>
      </c>
      <c r="B152" s="127" t="s">
        <v>1008</v>
      </c>
      <c r="C152" s="127" t="s">
        <v>1246</v>
      </c>
      <c r="D152" s="127" t="s">
        <v>1247</v>
      </c>
      <c r="E152" s="245" t="s">
        <v>1248</v>
      </c>
      <c r="F152" s="246" t="s">
        <v>1249</v>
      </c>
      <c r="G152" s="127" t="s">
        <v>1250</v>
      </c>
      <c r="H152" s="297" t="s">
        <v>1251</v>
      </c>
      <c r="I152" s="189" t="s">
        <v>19104</v>
      </c>
    </row>
    <row r="153" spans="1:9" ht="30">
      <c r="A153" s="127" t="str">
        <f t="shared" si="6"/>
        <v>DeclarationB26</v>
      </c>
      <c r="B153" s="127" t="s">
        <v>1008</v>
      </c>
      <c r="C153" s="127" t="s">
        <v>1252</v>
      </c>
      <c r="D153" s="127" t="s">
        <v>43</v>
      </c>
      <c r="E153" s="245" t="s">
        <v>1253</v>
      </c>
      <c r="F153" s="246" t="s">
        <v>1254</v>
      </c>
      <c r="G153" s="127" t="s">
        <v>1255</v>
      </c>
      <c r="H153" s="297" t="s">
        <v>43</v>
      </c>
      <c r="I153" s="189" t="s">
        <v>43</v>
      </c>
    </row>
    <row r="154" spans="1:9" ht="30">
      <c r="A154" s="127" t="str">
        <f t="shared" si="6"/>
        <v>DeclarationB27</v>
      </c>
      <c r="B154" s="127" t="s">
        <v>1008</v>
      </c>
      <c r="C154" s="127" t="s">
        <v>1256</v>
      </c>
      <c r="D154" s="127" t="s">
        <v>44</v>
      </c>
      <c r="E154" s="245" t="s">
        <v>12673</v>
      </c>
      <c r="F154" s="267" t="s">
        <v>1257</v>
      </c>
      <c r="G154" t="s">
        <v>12672</v>
      </c>
      <c r="H154" s="297" t="s">
        <v>44</v>
      </c>
      <c r="I154" s="189" t="s">
        <v>19105</v>
      </c>
    </row>
    <row r="155" spans="1:9" ht="30">
      <c r="A155" s="127" t="str">
        <f t="shared" si="6"/>
        <v>DeclarationB28</v>
      </c>
      <c r="B155" s="127" t="s">
        <v>1008</v>
      </c>
      <c r="C155" s="127" t="s">
        <v>1258</v>
      </c>
      <c r="G155"/>
      <c r="H155" s="297"/>
    </row>
    <row r="156" spans="1:9" ht="30">
      <c r="A156" s="127" t="str">
        <f t="shared" si="6"/>
        <v>DeclarationB29</v>
      </c>
      <c r="B156" s="127" t="s">
        <v>1008</v>
      </c>
      <c r="C156" s="127" t="s">
        <v>1259</v>
      </c>
      <c r="G156"/>
      <c r="H156" s="297"/>
    </row>
    <row r="157" spans="1:9" ht="30">
      <c r="A157" s="127" t="str">
        <f t="shared" si="6"/>
        <v>DeclarationB32</v>
      </c>
      <c r="B157" s="127" t="s">
        <v>1008</v>
      </c>
      <c r="C157" s="127" t="s">
        <v>1260</v>
      </c>
      <c r="D157" s="127" t="s">
        <v>43</v>
      </c>
      <c r="E157" s="245" t="s">
        <v>1253</v>
      </c>
      <c r="F157" s="246" t="s">
        <v>1254</v>
      </c>
      <c r="G157" s="127" t="s">
        <v>1255</v>
      </c>
      <c r="H157" s="297" t="s">
        <v>43</v>
      </c>
      <c r="I157" s="189" t="s">
        <v>43</v>
      </c>
    </row>
    <row r="158" spans="1:9" ht="30">
      <c r="A158" s="127" t="str">
        <f t="shared" si="6"/>
        <v>DeclarationB33</v>
      </c>
      <c r="B158" s="127" t="s">
        <v>1008</v>
      </c>
      <c r="C158" s="127" t="s">
        <v>1261</v>
      </c>
      <c r="D158" s="127" t="s">
        <v>44</v>
      </c>
      <c r="E158" s="245" t="s">
        <v>12673</v>
      </c>
      <c r="F158" s="267" t="s">
        <v>1257</v>
      </c>
      <c r="G158" t="s">
        <v>12672</v>
      </c>
      <c r="H158" s="297" t="s">
        <v>44</v>
      </c>
      <c r="I158" s="189" t="s">
        <v>19105</v>
      </c>
    </row>
    <row r="159" spans="1:9" ht="30">
      <c r="A159" s="127" t="str">
        <f t="shared" si="6"/>
        <v>DeclarationB34</v>
      </c>
      <c r="B159" s="127" t="s">
        <v>1008</v>
      </c>
      <c r="C159" s="127" t="s">
        <v>1262</v>
      </c>
      <c r="G159"/>
      <c r="H159" s="297"/>
    </row>
    <row r="160" spans="1:9" ht="30">
      <c r="A160" s="127" t="str">
        <f t="shared" si="6"/>
        <v>DeclarationB35</v>
      </c>
      <c r="B160" s="127" t="s">
        <v>1008</v>
      </c>
      <c r="C160" s="127" t="s">
        <v>1263</v>
      </c>
      <c r="G160"/>
      <c r="H160" s="297"/>
    </row>
    <row r="161" spans="1:9" ht="30">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30">
      <c r="A162" s="127" t="str">
        <f t="shared" si="7"/>
        <v>DeclarationB39</v>
      </c>
      <c r="B162" s="127" t="s">
        <v>1008</v>
      </c>
      <c r="C162" s="127" t="s">
        <v>1265</v>
      </c>
      <c r="D162" s="127" t="s">
        <v>44</v>
      </c>
      <c r="E162" s="245" t="s">
        <v>12673</v>
      </c>
      <c r="F162" s="267" t="s">
        <v>1257</v>
      </c>
      <c r="G162" t="s">
        <v>12672</v>
      </c>
      <c r="H162" s="297" t="s">
        <v>44</v>
      </c>
      <c r="I162" s="189" t="s">
        <v>19105</v>
      </c>
    </row>
    <row r="163" spans="1:9" ht="30">
      <c r="A163" s="127" t="str">
        <f t="shared" si="7"/>
        <v>DeclarationB40</v>
      </c>
      <c r="B163" s="127" t="s">
        <v>1008</v>
      </c>
      <c r="C163" s="127" t="s">
        <v>1266</v>
      </c>
      <c r="G163"/>
      <c r="H163" s="297"/>
    </row>
    <row r="164" spans="1:9" ht="30">
      <c r="A164" s="127" t="str">
        <f t="shared" si="7"/>
        <v>DeclarationB41</v>
      </c>
      <c r="B164" s="127" t="s">
        <v>1008</v>
      </c>
      <c r="C164" s="127" t="s">
        <v>1267</v>
      </c>
      <c r="G164"/>
      <c r="H164" s="297"/>
    </row>
    <row r="165" spans="1:9" ht="30">
      <c r="A165" s="127" t="str">
        <f t="shared" si="6"/>
        <v>DeclarationAth</v>
      </c>
      <c r="B165" s="127" t="s">
        <v>1008</v>
      </c>
      <c r="C165" s="127" t="s">
        <v>1268</v>
      </c>
      <c r="D165" s="127" t="s">
        <v>1269</v>
      </c>
      <c r="E165" s="245" t="s">
        <v>1270</v>
      </c>
      <c r="F165" s="246" t="s">
        <v>1271</v>
      </c>
      <c r="G165" s="127" t="s">
        <v>1272</v>
      </c>
      <c r="H165" s="297" t="s">
        <v>1273</v>
      </c>
      <c r="I165" s="189" t="s">
        <v>19106</v>
      </c>
    </row>
    <row r="166" spans="1:9" ht="30">
      <c r="A166" s="127" t="str">
        <f t="shared" si="6"/>
        <v>DeclarationB86</v>
      </c>
      <c r="B166" s="127" t="s">
        <v>1008</v>
      </c>
      <c r="C166" s="127" t="s">
        <v>1274</v>
      </c>
      <c r="D166" s="127" t="s">
        <v>25</v>
      </c>
      <c r="E166" s="245" t="s">
        <v>1275</v>
      </c>
      <c r="F166" s="246" t="s">
        <v>1276</v>
      </c>
      <c r="G166" s="127" t="s">
        <v>1277</v>
      </c>
      <c r="H166" s="297" t="s">
        <v>1278</v>
      </c>
      <c r="I166" s="189" t="s">
        <v>19107</v>
      </c>
    </row>
    <row r="167" spans="1:9" ht="30">
      <c r="A167" s="127" t="str">
        <f t="shared" si="6"/>
        <v>DeclarationB87</v>
      </c>
      <c r="B167" s="127" t="s">
        <v>1008</v>
      </c>
      <c r="C167" s="127" t="s">
        <v>1279</v>
      </c>
      <c r="D167" s="127" t="s">
        <v>22</v>
      </c>
      <c r="E167" s="245" t="s">
        <v>1280</v>
      </c>
      <c r="F167" s="246" t="s">
        <v>1281</v>
      </c>
      <c r="G167" s="127" t="s">
        <v>1282</v>
      </c>
      <c r="H167" s="297" t="s">
        <v>22</v>
      </c>
      <c r="I167" s="189" t="s">
        <v>19108</v>
      </c>
    </row>
    <row r="168" spans="1:9" ht="30">
      <c r="A168" s="127" t="str">
        <f t="shared" si="6"/>
        <v>DeclarationB88</v>
      </c>
      <c r="B168" s="127" t="s">
        <v>1008</v>
      </c>
      <c r="C168" s="127" t="s">
        <v>1283</v>
      </c>
      <c r="D168" s="127" t="s">
        <v>26</v>
      </c>
      <c r="E168" s="245" t="s">
        <v>1284</v>
      </c>
      <c r="F168" s="246" t="s">
        <v>1285</v>
      </c>
      <c r="G168" s="127" t="s">
        <v>1286</v>
      </c>
      <c r="H168" s="297" t="s">
        <v>1287</v>
      </c>
      <c r="I168" s="189" t="s">
        <v>19109</v>
      </c>
    </row>
    <row r="169" spans="1:9" ht="30">
      <c r="A169" s="127" t="str">
        <f t="shared" si="6"/>
        <v>DeclarationB89</v>
      </c>
      <c r="B169" s="127" t="s">
        <v>1008</v>
      </c>
      <c r="C169" s="127" t="s">
        <v>1288</v>
      </c>
      <c r="D169" s="268">
        <v>1</v>
      </c>
      <c r="E169" s="268">
        <v>1</v>
      </c>
      <c r="F169" s="269">
        <v>1</v>
      </c>
      <c r="G169" s="268">
        <v>1</v>
      </c>
      <c r="H169" s="297" t="s">
        <v>1289</v>
      </c>
      <c r="I169" s="313">
        <v>1</v>
      </c>
    </row>
    <row r="170" spans="1:9" ht="30">
      <c r="A170" s="127" t="str">
        <f t="shared" si="6"/>
        <v>DeclarationB90</v>
      </c>
      <c r="B170" s="127" t="s">
        <v>1008</v>
      </c>
      <c r="C170" s="127" t="s">
        <v>1290</v>
      </c>
      <c r="D170" s="270" t="s">
        <v>29</v>
      </c>
      <c r="E170" s="271" t="s">
        <v>1291</v>
      </c>
      <c r="F170" s="295" t="s">
        <v>1292</v>
      </c>
      <c r="G170" s="272" t="s">
        <v>1293</v>
      </c>
      <c r="H170" s="299" t="s">
        <v>1294</v>
      </c>
      <c r="I170" s="189" t="s">
        <v>19110</v>
      </c>
    </row>
    <row r="171" spans="1:9" ht="30">
      <c r="A171" s="127" t="str">
        <f t="shared" si="6"/>
        <v>DeclarationB91</v>
      </c>
      <c r="B171" s="127" t="s">
        <v>1008</v>
      </c>
      <c r="C171" s="127" t="s">
        <v>1295</v>
      </c>
      <c r="D171" s="270" t="s">
        <v>30</v>
      </c>
      <c r="E171" s="271" t="s">
        <v>1296</v>
      </c>
      <c r="F171" s="295" t="s">
        <v>1297</v>
      </c>
      <c r="G171" s="272" t="s">
        <v>1298</v>
      </c>
      <c r="H171" s="299" t="s">
        <v>1299</v>
      </c>
      <c r="I171" s="189" t="s">
        <v>19111</v>
      </c>
    </row>
    <row r="172" spans="1:9" ht="30">
      <c r="A172" s="127" t="str">
        <f t="shared" si="6"/>
        <v>DeclarationB92</v>
      </c>
      <c r="B172" s="127" t="s">
        <v>1008</v>
      </c>
      <c r="C172" s="127" t="s">
        <v>1300</v>
      </c>
      <c r="D172" s="270" t="s">
        <v>31</v>
      </c>
      <c r="E172" s="271" t="s">
        <v>1301</v>
      </c>
      <c r="F172" s="295" t="s">
        <v>1302</v>
      </c>
      <c r="G172" s="272" t="s">
        <v>1303</v>
      </c>
      <c r="H172" s="299" t="s">
        <v>1304</v>
      </c>
      <c r="I172" s="189" t="s">
        <v>19112</v>
      </c>
    </row>
    <row r="173" spans="1:9" ht="30">
      <c r="A173" s="127" t="str">
        <f t="shared" si="6"/>
        <v>DeclarationB93</v>
      </c>
      <c r="B173" s="127" t="s">
        <v>1008</v>
      </c>
      <c r="C173" s="127" t="s">
        <v>1305</v>
      </c>
      <c r="D173" s="270" t="s">
        <v>32</v>
      </c>
      <c r="E173" s="271" t="s">
        <v>1306</v>
      </c>
      <c r="F173" s="295" t="s">
        <v>1307</v>
      </c>
      <c r="G173" s="272" t="s">
        <v>1308</v>
      </c>
      <c r="H173" s="299" t="s">
        <v>1309</v>
      </c>
      <c r="I173" s="189" t="s">
        <v>19113</v>
      </c>
    </row>
    <row r="174" spans="1:9" ht="30">
      <c r="A174" s="127" t="str">
        <f t="shared" si="6"/>
        <v>DeclarationB94</v>
      </c>
      <c r="B174" s="127" t="s">
        <v>1008</v>
      </c>
      <c r="C174" s="127" t="s">
        <v>1310</v>
      </c>
      <c r="D174" s="127" t="s">
        <v>33</v>
      </c>
      <c r="E174" s="245" t="s">
        <v>1311</v>
      </c>
      <c r="F174" s="246" t="s">
        <v>1312</v>
      </c>
      <c r="G174" s="127" t="s">
        <v>1313</v>
      </c>
      <c r="H174" s="297" t="s">
        <v>1314</v>
      </c>
      <c r="I174" s="189" t="s">
        <v>19114</v>
      </c>
    </row>
    <row r="175" spans="1:9" ht="30">
      <c r="A175" s="127" t="str">
        <f t="shared" si="6"/>
        <v>DeclarationB95</v>
      </c>
      <c r="B175" s="127" t="s">
        <v>1008</v>
      </c>
      <c r="C175" s="127" t="s">
        <v>1315</v>
      </c>
      <c r="D175" s="273" t="s">
        <v>1316</v>
      </c>
      <c r="E175" s="274" t="s">
        <v>1317</v>
      </c>
      <c r="F175" s="291" t="s">
        <v>1318</v>
      </c>
      <c r="G175" s="275" t="s">
        <v>1319</v>
      </c>
      <c r="H175" s="297" t="s">
        <v>1320</v>
      </c>
      <c r="I175" s="127" t="s">
        <v>19116</v>
      </c>
    </row>
    <row r="176" spans="1:9" ht="30">
      <c r="A176" s="127" t="str">
        <f t="shared" si="6"/>
        <v>DeclarationB96</v>
      </c>
      <c r="B176" s="127" t="s">
        <v>1008</v>
      </c>
      <c r="C176" s="127" t="s">
        <v>1321</v>
      </c>
      <c r="D176" s="273" t="s">
        <v>1322</v>
      </c>
      <c r="E176" s="265" t="s">
        <v>1323</v>
      </c>
      <c r="F176" s="291" t="s">
        <v>1324</v>
      </c>
      <c r="G176" s="276" t="s">
        <v>1325</v>
      </c>
      <c r="H176" s="297" t="s">
        <v>1326</v>
      </c>
      <c r="I176" s="127" t="s">
        <v>19115</v>
      </c>
    </row>
    <row r="177" spans="1:9" ht="30">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30">
      <c r="A179" s="127" t="str">
        <f t="shared" si="8"/>
        <v>Smelter Look-upA4</v>
      </c>
      <c r="B179" s="127" t="s">
        <v>1329</v>
      </c>
      <c r="C179" s="127" t="s">
        <v>1335</v>
      </c>
      <c r="D179" s="127" t="s">
        <v>1336</v>
      </c>
      <c r="E179" s="278"/>
      <c r="F179" s="246" t="s">
        <v>1337</v>
      </c>
      <c r="G179" s="127" t="s">
        <v>1338</v>
      </c>
      <c r="H179" s="297" t="s">
        <v>1339</v>
      </c>
      <c r="I179" s="189" t="s">
        <v>19118</v>
      </c>
    </row>
    <row r="180" spans="1:9" ht="30">
      <c r="A180" s="127" t="str">
        <f t="shared" si="8"/>
        <v>Smelter Look-upB4</v>
      </c>
      <c r="B180" s="127" t="s">
        <v>1329</v>
      </c>
      <c r="C180" s="127" t="s">
        <v>785</v>
      </c>
      <c r="D180" s="127" t="s">
        <v>1340</v>
      </c>
      <c r="E180" s="294" t="s">
        <v>1341</v>
      </c>
      <c r="F180" s="291" t="s">
        <v>1342</v>
      </c>
      <c r="G180" s="127" t="s">
        <v>1343</v>
      </c>
      <c r="H180" s="297" t="s">
        <v>1344</v>
      </c>
      <c r="I180" s="189" t="s">
        <v>19119</v>
      </c>
    </row>
    <row r="181" spans="1:9" ht="30">
      <c r="A181" s="127" t="str">
        <f t="shared" si="8"/>
        <v>Smelter Look-up</v>
      </c>
      <c r="B181" s="127" t="s">
        <v>1329</v>
      </c>
      <c r="D181" s="127" t="s">
        <v>1345</v>
      </c>
      <c r="E181" s="278"/>
      <c r="F181" s="246" t="s">
        <v>1346</v>
      </c>
      <c r="G181" s="127" t="s">
        <v>1347</v>
      </c>
      <c r="H181" s="297" t="s">
        <v>1348</v>
      </c>
      <c r="I181" s="189" t="s">
        <v>19120</v>
      </c>
    </row>
    <row r="182" spans="1:9" ht="30">
      <c r="A182" s="127" t="str">
        <f t="shared" si="8"/>
        <v>Smelter Look-upC4</v>
      </c>
      <c r="B182" s="127" t="s">
        <v>1329</v>
      </c>
      <c r="C182" s="127" t="s">
        <v>900</v>
      </c>
      <c r="D182" s="127" t="s">
        <v>1349</v>
      </c>
      <c r="E182" s="278" t="s">
        <v>1350</v>
      </c>
      <c r="F182" s="246" t="s">
        <v>1351</v>
      </c>
      <c r="G182" s="127" t="s">
        <v>1352</v>
      </c>
      <c r="H182" s="297" t="s">
        <v>1353</v>
      </c>
      <c r="I182" s="189" t="s">
        <v>19121</v>
      </c>
    </row>
    <row r="183" spans="1:9" ht="30">
      <c r="A183" s="127" t="str">
        <f t="shared" si="8"/>
        <v>Smelter Look-upD4</v>
      </c>
      <c r="B183" s="127" t="s">
        <v>1329</v>
      </c>
      <c r="C183" s="127" t="s">
        <v>1354</v>
      </c>
      <c r="D183" s="127" t="s">
        <v>1355</v>
      </c>
      <c r="E183" s="278"/>
      <c r="F183" s="246" t="s">
        <v>1356</v>
      </c>
      <c r="G183" s="127" t="s">
        <v>1357</v>
      </c>
      <c r="H183" s="297" t="s">
        <v>1358</v>
      </c>
      <c r="I183" s="189" t="s">
        <v>19122</v>
      </c>
    </row>
    <row r="184" spans="1:9" ht="30">
      <c r="A184" s="127" t="str">
        <f t="shared" si="8"/>
        <v>Smelter Look-upE4</v>
      </c>
      <c r="B184" s="127" t="s">
        <v>1329</v>
      </c>
      <c r="C184" s="127" t="s">
        <v>1359</v>
      </c>
      <c r="D184" s="127" t="s">
        <v>1360</v>
      </c>
      <c r="E184" s="294" t="s">
        <v>1361</v>
      </c>
      <c r="F184" s="291" t="s">
        <v>1362</v>
      </c>
      <c r="G184" s="127" t="s">
        <v>1363</v>
      </c>
      <c r="H184" s="297" t="s">
        <v>1364</v>
      </c>
      <c r="I184" s="189" t="s">
        <v>19123</v>
      </c>
    </row>
    <row r="185" spans="1:9" ht="30">
      <c r="A185" s="127" t="str">
        <f t="shared" si="8"/>
        <v>Smelter Look-upF4</v>
      </c>
      <c r="B185" s="127" t="s">
        <v>1329</v>
      </c>
      <c r="C185" s="127" t="s">
        <v>1365</v>
      </c>
      <c r="D185" s="127" t="s">
        <v>1366</v>
      </c>
      <c r="E185" s="245" t="s">
        <v>1367</v>
      </c>
      <c r="F185" s="246" t="s">
        <v>1368</v>
      </c>
      <c r="G185" s="127" t="s">
        <v>1369</v>
      </c>
      <c r="H185" s="297" t="s">
        <v>1370</v>
      </c>
      <c r="I185" s="189" t="s">
        <v>19124</v>
      </c>
    </row>
    <row r="186" spans="1:9" ht="30">
      <c r="A186" s="127" t="str">
        <f t="shared" si="8"/>
        <v>Smelter Look-upG4</v>
      </c>
      <c r="B186" s="127" t="s">
        <v>1329</v>
      </c>
      <c r="C186" s="127" t="s">
        <v>1371</v>
      </c>
      <c r="D186" s="127" t="s">
        <v>1372</v>
      </c>
      <c r="E186" s="245" t="s">
        <v>1373</v>
      </c>
      <c r="F186" s="246" t="s">
        <v>1374</v>
      </c>
      <c r="G186" s="127" t="s">
        <v>1375</v>
      </c>
      <c r="H186" s="297" t="s">
        <v>1376</v>
      </c>
      <c r="I186" s="189" t="s">
        <v>19125</v>
      </c>
    </row>
    <row r="187" spans="1:9" ht="30">
      <c r="A187" s="127" t="str">
        <f t="shared" si="8"/>
        <v>Smelter Look-upH4</v>
      </c>
      <c r="B187" s="127" t="s">
        <v>1329</v>
      </c>
      <c r="C187" s="127" t="s">
        <v>1377</v>
      </c>
      <c r="D187" s="127" t="s">
        <v>1378</v>
      </c>
      <c r="E187" s="245" t="s">
        <v>1379</v>
      </c>
      <c r="F187" s="246" t="s">
        <v>1380</v>
      </c>
      <c r="G187" s="127" t="s">
        <v>1381</v>
      </c>
      <c r="H187" s="297" t="s">
        <v>1382</v>
      </c>
      <c r="I187" s="189" t="s">
        <v>19126</v>
      </c>
    </row>
    <row r="188" spans="1:9" ht="30">
      <c r="A188" s="127" t="str">
        <f t="shared" si="8"/>
        <v>Smelter Look-upI4</v>
      </c>
      <c r="B188" s="127" t="s">
        <v>1329</v>
      </c>
      <c r="C188" s="127" t="s">
        <v>1027</v>
      </c>
      <c r="D188" s="127" t="s">
        <v>1383</v>
      </c>
      <c r="E188" s="245" t="s">
        <v>1384</v>
      </c>
      <c r="F188" s="246" t="s">
        <v>1385</v>
      </c>
      <c r="G188" s="127" t="s">
        <v>1386</v>
      </c>
      <c r="H188" s="297" t="s">
        <v>1387</v>
      </c>
      <c r="I188" s="189" t="s">
        <v>19127</v>
      </c>
    </row>
    <row r="189" spans="1:9" ht="30">
      <c r="A189" s="127" t="s">
        <v>1388</v>
      </c>
      <c r="B189" s="127" t="s">
        <v>1389</v>
      </c>
      <c r="C189" s="127" t="s">
        <v>1335</v>
      </c>
      <c r="D189" s="127" t="s">
        <v>1390</v>
      </c>
      <c r="E189" s="245" t="s">
        <v>1391</v>
      </c>
      <c r="F189" s="246" t="s">
        <v>1392</v>
      </c>
      <c r="G189" s="127" t="s">
        <v>1393</v>
      </c>
      <c r="H189" s="297" t="s">
        <v>1394</v>
      </c>
      <c r="I189" s="189" t="s">
        <v>19128</v>
      </c>
    </row>
    <row r="190" spans="1:9" ht="30">
      <c r="A190" s="127" t="str">
        <f t="shared" si="8"/>
        <v>Smelter ListB4</v>
      </c>
      <c r="B190" s="127" t="s">
        <v>1389</v>
      </c>
      <c r="C190" s="127" t="s">
        <v>785</v>
      </c>
      <c r="D190" s="127" t="s">
        <v>1395</v>
      </c>
      <c r="E190" s="245" t="s">
        <v>1396</v>
      </c>
      <c r="F190" s="246" t="s">
        <v>1397</v>
      </c>
      <c r="G190" s="127" t="s">
        <v>1398</v>
      </c>
      <c r="H190" s="297" t="s">
        <v>1399</v>
      </c>
      <c r="I190" s="189" t="s">
        <v>19129</v>
      </c>
    </row>
    <row r="191" spans="1:9" ht="30">
      <c r="A191" s="127" t="str">
        <f t="shared" si="8"/>
        <v>Smelter ListC4</v>
      </c>
      <c r="B191" s="127" t="s">
        <v>1389</v>
      </c>
      <c r="C191" s="127" t="s">
        <v>900</v>
      </c>
      <c r="D191" s="127" t="s">
        <v>1340</v>
      </c>
      <c r="E191" s="294" t="s">
        <v>1341</v>
      </c>
      <c r="F191" s="291" t="s">
        <v>1342</v>
      </c>
      <c r="G191" s="127" t="s">
        <v>1343</v>
      </c>
      <c r="H191" s="297" t="s">
        <v>1344</v>
      </c>
      <c r="I191" s="189" t="s">
        <v>19119</v>
      </c>
    </row>
    <row r="192" spans="1:9" ht="30">
      <c r="A192" s="127" t="str">
        <f t="shared" si="8"/>
        <v>Smelter ListD4</v>
      </c>
      <c r="B192" s="127" t="s">
        <v>1389</v>
      </c>
      <c r="C192" s="127" t="s">
        <v>1354</v>
      </c>
      <c r="D192" s="279" t="s">
        <v>1400</v>
      </c>
      <c r="E192" s="294" t="s">
        <v>1401</v>
      </c>
      <c r="F192" s="291" t="s">
        <v>1402</v>
      </c>
      <c r="G192" s="279" t="s">
        <v>1403</v>
      </c>
      <c r="H192" s="297" t="s">
        <v>1404</v>
      </c>
      <c r="I192" s="189" t="s">
        <v>19130</v>
      </c>
    </row>
    <row r="193" spans="1:9" ht="30">
      <c r="A193" s="127" t="str">
        <f t="shared" si="8"/>
        <v>Smelter ListE4</v>
      </c>
      <c r="B193" s="127" t="s">
        <v>1389</v>
      </c>
      <c r="C193" s="127" t="s">
        <v>1359</v>
      </c>
      <c r="D193" s="127" t="s">
        <v>1405</v>
      </c>
      <c r="E193" s="245" t="s">
        <v>1406</v>
      </c>
      <c r="F193" s="246" t="s">
        <v>1407</v>
      </c>
      <c r="G193" s="127" t="s">
        <v>1408</v>
      </c>
      <c r="H193" s="297" t="s">
        <v>1409</v>
      </c>
      <c r="I193" s="189" t="s">
        <v>19131</v>
      </c>
    </row>
    <row r="194" spans="1:9" ht="30">
      <c r="A194" s="127" t="str">
        <f t="shared" si="8"/>
        <v>Smelter ListH4</v>
      </c>
      <c r="B194" s="127" t="s">
        <v>1389</v>
      </c>
      <c r="C194" s="127" t="s">
        <v>1377</v>
      </c>
      <c r="D194" s="127" t="s">
        <v>1372</v>
      </c>
      <c r="E194" s="245" t="s">
        <v>1373</v>
      </c>
      <c r="F194" s="246" t="s">
        <v>1374</v>
      </c>
      <c r="G194" s="127" t="s">
        <v>1375</v>
      </c>
      <c r="H194" s="297" t="s">
        <v>1376</v>
      </c>
      <c r="I194" s="189" t="s">
        <v>19125</v>
      </c>
    </row>
    <row r="195" spans="1:9" ht="15">
      <c r="A195" s="127" t="str">
        <f t="shared" si="8"/>
        <v>Smelter ListI4</v>
      </c>
      <c r="B195" s="127" t="s">
        <v>1389</v>
      </c>
      <c r="C195" s="127" t="s">
        <v>1027</v>
      </c>
      <c r="D195" s="127" t="s">
        <v>1378</v>
      </c>
      <c r="E195" s="245" t="s">
        <v>1379</v>
      </c>
      <c r="F195" s="246" t="s">
        <v>1380</v>
      </c>
      <c r="G195" s="127" t="s">
        <v>1381</v>
      </c>
      <c r="H195" s="297" t="s">
        <v>1382</v>
      </c>
      <c r="I195" s="189" t="s">
        <v>19126</v>
      </c>
    </row>
    <row r="196" spans="1:9" ht="15">
      <c r="A196" s="127" t="str">
        <f t="shared" si="8"/>
        <v>Smelter ListJ4</v>
      </c>
      <c r="B196" s="127" t="s">
        <v>1389</v>
      </c>
      <c r="C196" s="127" t="s">
        <v>1410</v>
      </c>
      <c r="D196" s="127" t="s">
        <v>1383</v>
      </c>
      <c r="E196" s="245" t="s">
        <v>1384</v>
      </c>
      <c r="F196" s="246" t="s">
        <v>1385</v>
      </c>
      <c r="G196" s="127" t="s">
        <v>1386</v>
      </c>
      <c r="H196" s="297" t="s">
        <v>1387</v>
      </c>
      <c r="I196" s="189" t="s">
        <v>19127</v>
      </c>
    </row>
    <row r="197" spans="1:9" ht="30">
      <c r="A197" s="127" t="str">
        <f t="shared" si="8"/>
        <v>Smelter ListK4</v>
      </c>
      <c r="B197" s="127" t="s">
        <v>1389</v>
      </c>
      <c r="C197" s="127" t="s">
        <v>1411</v>
      </c>
      <c r="D197" s="127" t="s">
        <v>1412</v>
      </c>
      <c r="E197" s="245" t="s">
        <v>1413</v>
      </c>
      <c r="F197" s="246" t="s">
        <v>1414</v>
      </c>
      <c r="G197" s="127" t="s">
        <v>1415</v>
      </c>
      <c r="H197" s="297" t="s">
        <v>1416</v>
      </c>
      <c r="I197" s="189" t="s">
        <v>19132</v>
      </c>
    </row>
    <row r="198" spans="1:9" ht="15">
      <c r="A198" s="127" t="str">
        <f t="shared" si="8"/>
        <v>Smelter ListL4</v>
      </c>
      <c r="B198" s="127" t="s">
        <v>1389</v>
      </c>
      <c r="C198" s="127" t="s">
        <v>1417</v>
      </c>
      <c r="D198" s="127" t="s">
        <v>1418</v>
      </c>
      <c r="E198" s="245" t="s">
        <v>1419</v>
      </c>
      <c r="F198" s="246" t="s">
        <v>1420</v>
      </c>
      <c r="G198" s="127" t="s">
        <v>1421</v>
      </c>
      <c r="H198" s="297" t="s">
        <v>1422</v>
      </c>
      <c r="I198" s="189" t="s">
        <v>19133</v>
      </c>
    </row>
    <row r="199" spans="1:9" ht="30">
      <c r="A199" s="127" t="str">
        <f t="shared" si="8"/>
        <v>Smelter ListM4</v>
      </c>
      <c r="B199" s="127" t="s">
        <v>1389</v>
      </c>
      <c r="C199" s="127" t="s">
        <v>1423</v>
      </c>
      <c r="D199" s="127" t="s">
        <v>1424</v>
      </c>
      <c r="E199" s="245" t="s">
        <v>1425</v>
      </c>
      <c r="F199" s="246" t="s">
        <v>1426</v>
      </c>
      <c r="G199" s="127" t="s">
        <v>1427</v>
      </c>
      <c r="H199" s="297" t="s">
        <v>1428</v>
      </c>
      <c r="I199" s="189" t="s">
        <v>19134</v>
      </c>
    </row>
    <row r="200" spans="1:9" ht="30">
      <c r="A200" s="127" t="str">
        <f t="shared" si="8"/>
        <v>Smelter ListN4</v>
      </c>
      <c r="B200" s="127" t="s">
        <v>1389</v>
      </c>
      <c r="C200" s="127" t="s">
        <v>1429</v>
      </c>
      <c r="D200" s="127" t="s">
        <v>1430</v>
      </c>
      <c r="E200" s="245" t="s">
        <v>1431</v>
      </c>
      <c r="F200" s="246" t="s">
        <v>1432</v>
      </c>
      <c r="G200" s="127" t="s">
        <v>1433</v>
      </c>
      <c r="H200" s="297" t="s">
        <v>1434</v>
      </c>
      <c r="I200" s="127" t="s">
        <v>19135</v>
      </c>
    </row>
    <row r="201" spans="1:9" ht="45">
      <c r="A201" s="127" t="str">
        <f t="shared" si="8"/>
        <v>Smelter ListO4</v>
      </c>
      <c r="B201" s="127" t="s">
        <v>1389</v>
      </c>
      <c r="C201" s="127" t="s">
        <v>1435</v>
      </c>
      <c r="D201" s="127" t="s">
        <v>1436</v>
      </c>
      <c r="E201" s="245" t="s">
        <v>1437</v>
      </c>
      <c r="F201" s="246" t="s">
        <v>1438</v>
      </c>
      <c r="G201" s="127" t="s">
        <v>1439</v>
      </c>
      <c r="H201" s="297" t="s">
        <v>1440</v>
      </c>
      <c r="I201" s="127" t="s">
        <v>19136</v>
      </c>
    </row>
    <row r="202" spans="1:9" ht="30">
      <c r="A202" s="127" t="str">
        <f t="shared" si="8"/>
        <v>Smelter ListP4</v>
      </c>
      <c r="B202" s="127" t="s">
        <v>1389</v>
      </c>
      <c r="C202" s="127" t="s">
        <v>1441</v>
      </c>
      <c r="D202" s="127" t="s">
        <v>1442</v>
      </c>
      <c r="E202" s="245" t="s">
        <v>1443</v>
      </c>
      <c r="F202" s="246" t="s">
        <v>1444</v>
      </c>
      <c r="G202" s="127" t="s">
        <v>1445</v>
      </c>
      <c r="H202" s="297" t="s">
        <v>1446</v>
      </c>
      <c r="I202" s="127" t="s">
        <v>19137</v>
      </c>
    </row>
    <row r="203" spans="1:9" ht="30">
      <c r="A203" s="127" t="str">
        <f t="shared" si="8"/>
        <v>Smelter ListQ4</v>
      </c>
      <c r="B203" s="127" t="s">
        <v>1389</v>
      </c>
      <c r="C203" s="127" t="s">
        <v>1447</v>
      </c>
      <c r="D203" s="127" t="s">
        <v>1247</v>
      </c>
      <c r="E203" s="245" t="s">
        <v>1248</v>
      </c>
      <c r="F203" s="246" t="s">
        <v>1249</v>
      </c>
      <c r="G203" s="127" t="s">
        <v>1250</v>
      </c>
      <c r="H203" s="297" t="s">
        <v>1251</v>
      </c>
      <c r="I203" s="127" t="s">
        <v>19104</v>
      </c>
    </row>
    <row r="204" spans="1:9" ht="30">
      <c r="A204" s="127" t="str">
        <f t="shared" si="8"/>
        <v>Smelter ListJ2</v>
      </c>
      <c r="B204" s="127" t="s">
        <v>1389</v>
      </c>
      <c r="C204" s="127" t="s">
        <v>1448</v>
      </c>
      <c r="D204" s="127" t="s">
        <v>1449</v>
      </c>
      <c r="E204" s="245" t="s">
        <v>1450</v>
      </c>
      <c r="F204" s="246" t="s">
        <v>1451</v>
      </c>
      <c r="G204" s="127" t="s">
        <v>1452</v>
      </c>
      <c r="H204" s="297" t="s">
        <v>1453</v>
      </c>
      <c r="I204" s="127" t="s">
        <v>19138</v>
      </c>
    </row>
    <row r="205" spans="1:9" ht="30">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ht="15">
      <c r="A207" s="127" t="str">
        <f t="shared" si="8"/>
        <v>Smelter ListF4</v>
      </c>
      <c r="B207" s="127" t="s">
        <v>1389</v>
      </c>
      <c r="C207" s="127" t="s">
        <v>1365</v>
      </c>
      <c r="D207" s="127" t="s">
        <v>1464</v>
      </c>
      <c r="E207" s="245" t="s">
        <v>1465</v>
      </c>
      <c r="F207" s="246" t="s">
        <v>885</v>
      </c>
      <c r="G207" s="127" t="s">
        <v>1466</v>
      </c>
      <c r="H207" s="297" t="s">
        <v>1467</v>
      </c>
      <c r="I207" s="127" t="s">
        <v>19141</v>
      </c>
    </row>
    <row r="208" spans="1:9" ht="30">
      <c r="A208" s="127" t="str">
        <f t="shared" si="8"/>
        <v>Smelter ListG4</v>
      </c>
      <c r="B208" s="127" t="s">
        <v>1389</v>
      </c>
      <c r="C208" s="127" t="s">
        <v>1371</v>
      </c>
      <c r="D208" s="127" t="s">
        <v>1366</v>
      </c>
      <c r="E208" s="245" t="s">
        <v>1367</v>
      </c>
      <c r="F208" s="246" t="s">
        <v>1368</v>
      </c>
      <c r="G208" s="127" t="s">
        <v>1468</v>
      </c>
      <c r="H208" s="297" t="s">
        <v>1370</v>
      </c>
      <c r="I208" s="127" t="s">
        <v>19124</v>
      </c>
    </row>
    <row r="209" spans="1:9" ht="30">
      <c r="A209" s="127" t="str">
        <f t="shared" si="8"/>
        <v>Smelter ListAH5</v>
      </c>
      <c r="B209" s="127" t="s">
        <v>1389</v>
      </c>
      <c r="C209" s="127" t="s">
        <v>1469</v>
      </c>
      <c r="D209" s="127" t="s">
        <v>25</v>
      </c>
      <c r="E209" s="245" t="s">
        <v>1275</v>
      </c>
      <c r="F209" s="246" t="s">
        <v>1276</v>
      </c>
      <c r="G209" s="127" t="s">
        <v>1277</v>
      </c>
      <c r="H209" s="297" t="s">
        <v>1278</v>
      </c>
      <c r="I209" s="127" t="s">
        <v>19107</v>
      </c>
    </row>
    <row r="210" spans="1:9" ht="30">
      <c r="A210" s="127" t="str">
        <f t="shared" si="8"/>
        <v>Smelter ListAH6</v>
      </c>
      <c r="B210" s="127" t="s">
        <v>1389</v>
      </c>
      <c r="C210" s="127" t="s">
        <v>1470</v>
      </c>
      <c r="D210" s="127" t="s">
        <v>22</v>
      </c>
      <c r="E210" s="245" t="s">
        <v>1280</v>
      </c>
      <c r="F210" s="246" t="s">
        <v>1281</v>
      </c>
      <c r="G210" s="127" t="s">
        <v>1282</v>
      </c>
      <c r="H210" s="297" t="s">
        <v>22</v>
      </c>
      <c r="I210" s="127" t="s">
        <v>19108</v>
      </c>
    </row>
    <row r="211" spans="1:9" ht="30">
      <c r="A211" s="127" t="str">
        <f t="shared" si="8"/>
        <v>Smelter ListAH7</v>
      </c>
      <c r="B211" s="127" t="s">
        <v>1389</v>
      </c>
      <c r="C211" s="127" t="s">
        <v>1471</v>
      </c>
      <c r="D211" s="127" t="s">
        <v>26</v>
      </c>
      <c r="E211" s="245" t="s">
        <v>1284</v>
      </c>
      <c r="F211" s="246" t="s">
        <v>1285</v>
      </c>
      <c r="G211" s="127" t="s">
        <v>1286</v>
      </c>
      <c r="H211" s="297" t="s">
        <v>1287</v>
      </c>
      <c r="I211" s="127" t="s">
        <v>19109</v>
      </c>
    </row>
    <row r="212" spans="1:9" ht="45">
      <c r="A212" s="127" t="str">
        <f t="shared" si="8"/>
        <v>CheckerA1</v>
      </c>
      <c r="B212" s="127" t="s">
        <v>1472</v>
      </c>
      <c r="C212" s="127" t="s">
        <v>381</v>
      </c>
      <c r="D212" s="127" t="s">
        <v>1473</v>
      </c>
      <c r="E212" s="245" t="s">
        <v>1474</v>
      </c>
      <c r="F212" s="246" t="s">
        <v>1475</v>
      </c>
      <c r="G212" s="127" t="s">
        <v>1476</v>
      </c>
      <c r="H212" s="297" t="s">
        <v>1477</v>
      </c>
      <c r="I212" s="127" t="s">
        <v>19142</v>
      </c>
    </row>
    <row r="213" spans="1:9" ht="15">
      <c r="A213" s="127" t="str">
        <f t="shared" si="8"/>
        <v>CheckerD1</v>
      </c>
      <c r="B213" s="127" t="s">
        <v>1472</v>
      </c>
      <c r="C213" s="127" t="s">
        <v>1478</v>
      </c>
      <c r="D213" s="127" t="s">
        <v>1479</v>
      </c>
      <c r="E213" s="245" t="s">
        <v>1480</v>
      </c>
      <c r="F213" s="246" t="s">
        <v>1481</v>
      </c>
      <c r="G213" s="127" t="s">
        <v>1482</v>
      </c>
      <c r="H213" s="297" t="s">
        <v>1483</v>
      </c>
      <c r="I213" s="127" t="s">
        <v>19143</v>
      </c>
    </row>
    <row r="214" spans="1:9" ht="15">
      <c r="A214" s="127" t="str">
        <f t="shared" si="8"/>
        <v>CheckerA3</v>
      </c>
      <c r="B214" s="127" t="s">
        <v>1472</v>
      </c>
      <c r="C214" s="127" t="s">
        <v>390</v>
      </c>
      <c r="D214" s="127" t="s">
        <v>1484</v>
      </c>
      <c r="E214" s="245" t="s">
        <v>1485</v>
      </c>
      <c r="F214" s="246" t="s">
        <v>1486</v>
      </c>
      <c r="G214" s="127" t="s">
        <v>1487</v>
      </c>
      <c r="H214" s="297" t="s">
        <v>1488</v>
      </c>
      <c r="I214" s="127" t="s">
        <v>19144</v>
      </c>
    </row>
    <row r="215" spans="1:9" ht="15">
      <c r="A215" s="127" t="str">
        <f t="shared" si="8"/>
        <v>CheckerB3</v>
      </c>
      <c r="B215" s="127" t="s">
        <v>1472</v>
      </c>
      <c r="C215" s="127" t="s">
        <v>779</v>
      </c>
      <c r="D215" s="127" t="s">
        <v>1489</v>
      </c>
      <c r="E215" s="245" t="s">
        <v>1490</v>
      </c>
      <c r="F215" s="246" t="s">
        <v>1238</v>
      </c>
      <c r="G215" s="127" t="s">
        <v>1491</v>
      </c>
      <c r="H215" s="297" t="s">
        <v>1492</v>
      </c>
      <c r="I215" s="127" t="s">
        <v>19145</v>
      </c>
    </row>
    <row r="216" spans="1:9" ht="15">
      <c r="A216" s="127" t="str">
        <f t="shared" si="8"/>
        <v>CheckerC3</v>
      </c>
      <c r="B216" s="127" t="s">
        <v>1472</v>
      </c>
      <c r="C216" s="127" t="s">
        <v>894</v>
      </c>
      <c r="D216" s="127" t="s">
        <v>1493</v>
      </c>
      <c r="E216" s="245" t="s">
        <v>1494</v>
      </c>
      <c r="F216" s="246" t="s">
        <v>1495</v>
      </c>
      <c r="G216" s="127" t="s">
        <v>1496</v>
      </c>
      <c r="H216" s="297" t="s">
        <v>1497</v>
      </c>
      <c r="I216" s="127" t="s">
        <v>19146</v>
      </c>
    </row>
    <row r="217" spans="1:9" ht="15">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30">
      <c r="A223" s="127" t="str">
        <f t="shared" si="8"/>
        <v>CheckerJ4</v>
      </c>
      <c r="B223" s="127" t="s">
        <v>1472</v>
      </c>
      <c r="C223" s="127" t="s">
        <v>1410</v>
      </c>
      <c r="D223" s="127" t="s">
        <v>1521</v>
      </c>
      <c r="E223" s="245" t="s">
        <v>1522</v>
      </c>
      <c r="F223" s="246" t="s">
        <v>1523</v>
      </c>
      <c r="G223" s="127" t="s">
        <v>1524</v>
      </c>
      <c r="H223" s="297" t="s">
        <v>1525</v>
      </c>
      <c r="I223" s="127" t="s">
        <v>19150</v>
      </c>
    </row>
    <row r="224" spans="1:9" ht="30">
      <c r="A224" s="127" t="str">
        <f t="shared" si="8"/>
        <v>CheckerJ5</v>
      </c>
      <c r="B224" s="127" t="s">
        <v>1472</v>
      </c>
      <c r="C224" s="127" t="s">
        <v>1526</v>
      </c>
      <c r="D224" s="127" t="s">
        <v>1527</v>
      </c>
      <c r="E224" s="245" t="s">
        <v>1528</v>
      </c>
      <c r="F224" s="246" t="s">
        <v>1529</v>
      </c>
      <c r="G224" s="127" t="s">
        <v>1530</v>
      </c>
      <c r="H224" s="297" t="s">
        <v>1531</v>
      </c>
      <c r="I224" s="127" t="s">
        <v>19151</v>
      </c>
    </row>
    <row r="225" spans="1:9" ht="30">
      <c r="A225" s="127" t="str">
        <f t="shared" si="8"/>
        <v>CheckerJ6</v>
      </c>
      <c r="B225" s="127" t="s">
        <v>1472</v>
      </c>
      <c r="C225" s="127" t="s">
        <v>1532</v>
      </c>
      <c r="D225" s="127" t="s">
        <v>1533</v>
      </c>
      <c r="E225" s="245" t="s">
        <v>1534</v>
      </c>
      <c r="F225" s="246" t="s">
        <v>1535</v>
      </c>
      <c r="G225" s="127" t="s">
        <v>1536</v>
      </c>
      <c r="H225" s="297" t="s">
        <v>1537</v>
      </c>
      <c r="I225" s="127" t="s">
        <v>19152</v>
      </c>
    </row>
    <row r="226" spans="1:9" ht="30">
      <c r="A226" s="127" t="str">
        <f t="shared" si="8"/>
        <v>CheckerJ7</v>
      </c>
      <c r="B226" s="127" t="s">
        <v>1472</v>
      </c>
      <c r="C226" s="127" t="s">
        <v>1538</v>
      </c>
      <c r="D226" s="127" t="s">
        <v>1539</v>
      </c>
      <c r="E226" s="245" t="s">
        <v>1540</v>
      </c>
      <c r="F226" s="246" t="s">
        <v>1541</v>
      </c>
      <c r="G226" s="127" t="s">
        <v>1542</v>
      </c>
      <c r="H226" s="297" t="s">
        <v>1543</v>
      </c>
      <c r="I226" s="127" t="s">
        <v>19153</v>
      </c>
    </row>
    <row r="227" spans="1:9" ht="30">
      <c r="A227" s="127" t="str">
        <f t="shared" si="8"/>
        <v>CheckerJ8</v>
      </c>
      <c r="B227" s="127" t="s">
        <v>1472</v>
      </c>
      <c r="C227" s="127" t="s">
        <v>1544</v>
      </c>
      <c r="D227" s="127" t="s">
        <v>1545</v>
      </c>
      <c r="E227" s="245" t="s">
        <v>1546</v>
      </c>
      <c r="F227" s="246" t="s">
        <v>1547</v>
      </c>
      <c r="G227" s="127" t="s">
        <v>1548</v>
      </c>
      <c r="H227" s="297" t="s">
        <v>1549</v>
      </c>
      <c r="I227" s="127" t="s">
        <v>19154</v>
      </c>
    </row>
    <row r="228" spans="1:9" ht="30">
      <c r="A228" s="127" t="str">
        <f t="shared" si="8"/>
        <v>CheckerJ9</v>
      </c>
      <c r="B228" s="127" t="s">
        <v>1472</v>
      </c>
      <c r="C228" s="127" t="s">
        <v>1550</v>
      </c>
      <c r="D228" s="127" t="s">
        <v>1551</v>
      </c>
      <c r="E228" s="245" t="s">
        <v>1552</v>
      </c>
      <c r="F228" s="246" t="s">
        <v>1553</v>
      </c>
      <c r="G228" s="127" t="s">
        <v>1554</v>
      </c>
      <c r="H228" s="297" t="s">
        <v>1555</v>
      </c>
      <c r="I228" s="127" t="s">
        <v>19155</v>
      </c>
    </row>
    <row r="229" spans="1:9" ht="45">
      <c r="A229" s="127" t="str">
        <f t="shared" si="8"/>
        <v>CheckerJ10</v>
      </c>
      <c r="B229" s="127" t="s">
        <v>1472</v>
      </c>
      <c r="C229" s="127" t="s">
        <v>1556</v>
      </c>
      <c r="D229" s="127" t="s">
        <v>1557</v>
      </c>
      <c r="E229" s="245" t="s">
        <v>1558</v>
      </c>
      <c r="F229" s="246" t="s">
        <v>1559</v>
      </c>
      <c r="G229" s="257" t="s">
        <v>1560</v>
      </c>
      <c r="H229" s="297" t="s">
        <v>1561</v>
      </c>
      <c r="I229" s="127" t="s">
        <v>19156</v>
      </c>
    </row>
    <row r="230" spans="1:9" ht="45">
      <c r="A230" s="127" t="str">
        <f t="shared" si="8"/>
        <v>CheckerJ11</v>
      </c>
      <c r="B230" s="127" t="s">
        <v>1472</v>
      </c>
      <c r="C230" s="127" t="s">
        <v>1562</v>
      </c>
      <c r="D230" s="127" t="s">
        <v>1563</v>
      </c>
      <c r="E230" s="245" t="s">
        <v>1564</v>
      </c>
      <c r="F230" s="246" t="s">
        <v>1565</v>
      </c>
      <c r="G230" s="257" t="s">
        <v>1566</v>
      </c>
      <c r="H230" s="297" t="s">
        <v>1567</v>
      </c>
      <c r="I230" s="127" t="s">
        <v>19157</v>
      </c>
    </row>
    <row r="231" spans="1:9" ht="45">
      <c r="A231" s="127" t="str">
        <f t="shared" si="8"/>
        <v>CheckerJ12</v>
      </c>
      <c r="B231" s="127" t="s">
        <v>1472</v>
      </c>
      <c r="C231" s="127" t="s">
        <v>1568</v>
      </c>
      <c r="D231" s="127" t="s">
        <v>1569</v>
      </c>
      <c r="E231" s="245" t="s">
        <v>1570</v>
      </c>
      <c r="F231" s="246" t="s">
        <v>1571</v>
      </c>
      <c r="G231" s="257" t="s">
        <v>1572</v>
      </c>
      <c r="H231" s="297" t="s">
        <v>1573</v>
      </c>
      <c r="I231" s="127" t="s">
        <v>19159</v>
      </c>
    </row>
    <row r="232" spans="1:9" ht="30">
      <c r="A232" s="127" t="str">
        <f t="shared" si="8"/>
        <v>CheckerJ13</v>
      </c>
      <c r="B232" s="127" t="s">
        <v>1472</v>
      </c>
      <c r="C232" s="127" t="s">
        <v>1574</v>
      </c>
      <c r="D232" s="127" t="s">
        <v>1575</v>
      </c>
      <c r="E232" s="245" t="s">
        <v>1576</v>
      </c>
      <c r="F232" s="246" t="s">
        <v>1577</v>
      </c>
      <c r="G232" s="127" t="s">
        <v>1578</v>
      </c>
      <c r="H232" s="297" t="s">
        <v>1579</v>
      </c>
      <c r="I232" s="127" t="s">
        <v>19158</v>
      </c>
    </row>
    <row r="233" spans="1:9" ht="45">
      <c r="A233" s="127" t="str">
        <f t="shared" si="8"/>
        <v>CheckerJ15</v>
      </c>
      <c r="B233" s="127" t="s">
        <v>1472</v>
      </c>
      <c r="C233" s="127" t="s">
        <v>1580</v>
      </c>
      <c r="D233" s="251" t="s">
        <v>1581</v>
      </c>
      <c r="E233" s="252" t="s">
        <v>1582</v>
      </c>
      <c r="F233" s="259" t="s">
        <v>1583</v>
      </c>
      <c r="G233" s="257" t="s">
        <v>1584</v>
      </c>
      <c r="H233" s="297" t="s">
        <v>1585</v>
      </c>
      <c r="I233" s="127" t="s">
        <v>19160</v>
      </c>
    </row>
    <row r="234" spans="1:9" ht="45">
      <c r="A234" s="127" t="str">
        <f t="shared" si="8"/>
        <v>CheckerJ16</v>
      </c>
      <c r="B234" s="127" t="s">
        <v>1472</v>
      </c>
      <c r="C234" s="127" t="s">
        <v>1586</v>
      </c>
      <c r="D234" s="251" t="s">
        <v>1587</v>
      </c>
      <c r="E234" s="252" t="s">
        <v>1588</v>
      </c>
      <c r="F234" s="259" t="s">
        <v>1589</v>
      </c>
      <c r="G234" s="258" t="s">
        <v>1590</v>
      </c>
      <c r="H234" s="297" t="s">
        <v>1591</v>
      </c>
      <c r="I234" s="127" t="s">
        <v>19161</v>
      </c>
    </row>
    <row r="235" spans="1:9" ht="15">
      <c r="A235" s="127" t="str">
        <f t="shared" si="8"/>
        <v>CheckerJ17</v>
      </c>
      <c r="B235" s="127" t="s">
        <v>1472</v>
      </c>
      <c r="C235" s="127" t="s">
        <v>1592</v>
      </c>
      <c r="E235" s="249"/>
      <c r="G235"/>
      <c r="H235" s="297"/>
      <c r="I235" s="127"/>
    </row>
    <row r="236" spans="1:9" ht="15">
      <c r="A236" s="127" t="str">
        <f t="shared" si="8"/>
        <v>CheckerJ18</v>
      </c>
      <c r="B236" s="127" t="s">
        <v>1472</v>
      </c>
      <c r="C236" s="127" t="s">
        <v>1593</v>
      </c>
      <c r="E236" s="249"/>
      <c r="G236"/>
      <c r="H236" s="297"/>
      <c r="I236" s="127"/>
    </row>
    <row r="237" spans="1:9" ht="60">
      <c r="A237" s="127" t="str">
        <f t="shared" si="8"/>
        <v>CheckerJ20</v>
      </c>
      <c r="B237" s="127" t="s">
        <v>1472</v>
      </c>
      <c r="C237" s="127" t="s">
        <v>1594</v>
      </c>
      <c r="D237" s="251" t="s">
        <v>1595</v>
      </c>
      <c r="E237" s="252" t="s">
        <v>1596</v>
      </c>
      <c r="F237" s="259" t="s">
        <v>1597</v>
      </c>
      <c r="G237" s="264" t="s">
        <v>1598</v>
      </c>
      <c r="H237" s="297" t="s">
        <v>1599</v>
      </c>
      <c r="I237" s="127" t="s">
        <v>19162</v>
      </c>
    </row>
    <row r="238" spans="1:9" ht="60">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ht="15">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60">
      <c r="A242" s="127" t="str">
        <f t="shared" si="9"/>
        <v>CheckerJ28</v>
      </c>
      <c r="B242" s="127" t="s">
        <v>1472</v>
      </c>
      <c r="C242" s="127" t="s">
        <v>1618</v>
      </c>
      <c r="D242" s="251" t="s">
        <v>1619</v>
      </c>
      <c r="E242" s="252" t="s">
        <v>1620</v>
      </c>
      <c r="F242" s="259" t="s">
        <v>1621</v>
      </c>
      <c r="G242" s="257" t="s">
        <v>1622</v>
      </c>
      <c r="H242" s="297" t="s">
        <v>1623</v>
      </c>
      <c r="I242" s="127" t="s">
        <v>19165</v>
      </c>
    </row>
    <row r="243" spans="1:9" ht="60">
      <c r="A243" s="127" t="str">
        <f t="shared" si="9"/>
        <v>CheckerJ29</v>
      </c>
      <c r="B243" s="127" t="s">
        <v>1472</v>
      </c>
      <c r="C243" s="127" t="s">
        <v>1624</v>
      </c>
      <c r="D243" s="251" t="s">
        <v>1625</v>
      </c>
      <c r="E243" s="252" t="s">
        <v>1626</v>
      </c>
      <c r="F243" s="259" t="s">
        <v>1627</v>
      </c>
      <c r="G243" s="257" t="s">
        <v>1628</v>
      </c>
      <c r="H243" s="297" t="s">
        <v>1629</v>
      </c>
      <c r="I243" s="127" t="s">
        <v>19166</v>
      </c>
    </row>
    <row r="244" spans="1:9" ht="15">
      <c r="A244" s="127" t="str">
        <f t="shared" si="9"/>
        <v>CheckerJ27</v>
      </c>
      <c r="B244" s="127" t="s">
        <v>1472</v>
      </c>
      <c r="C244" s="127" t="s">
        <v>1630</v>
      </c>
      <c r="G244"/>
      <c r="H244" s="297"/>
      <c r="I244" s="127"/>
    </row>
    <row r="245" spans="1:9" ht="15">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ht="15">
      <c r="A248" s="127" t="str">
        <f t="shared" si="9"/>
        <v>CheckerJ32</v>
      </c>
      <c r="B248" s="127" t="s">
        <v>1472</v>
      </c>
      <c r="C248" s="127" t="s">
        <v>1643</v>
      </c>
      <c r="G248"/>
      <c r="H248" s="297"/>
      <c r="I248" s="127"/>
    </row>
    <row r="249" spans="1:9" ht="15">
      <c r="A249" s="127" t="str">
        <f t="shared" si="9"/>
        <v>CheckerJ33</v>
      </c>
      <c r="B249" s="127" t="s">
        <v>1472</v>
      </c>
      <c r="C249" s="127" t="s">
        <v>1631</v>
      </c>
      <c r="G249"/>
      <c r="H249" s="297"/>
      <c r="I249" s="127"/>
    </row>
    <row r="250" spans="1:9" ht="60">
      <c r="A250" s="127" t="str">
        <f t="shared" si="9"/>
        <v>CheckerJ38</v>
      </c>
      <c r="B250" s="127" t="s">
        <v>1472</v>
      </c>
      <c r="C250" s="127" t="s">
        <v>1644</v>
      </c>
      <c r="D250" s="127" t="s">
        <v>1645</v>
      </c>
      <c r="E250" s="245" t="s">
        <v>1646</v>
      </c>
      <c r="F250" s="246" t="s">
        <v>1647</v>
      </c>
      <c r="G250" s="257" t="s">
        <v>1648</v>
      </c>
      <c r="H250" s="297" t="s">
        <v>1649</v>
      </c>
      <c r="I250" s="127" t="s">
        <v>19171</v>
      </c>
    </row>
    <row r="251" spans="1:9" ht="60">
      <c r="A251" s="127" t="str">
        <f t="shared" si="9"/>
        <v>CheckerJ39</v>
      </c>
      <c r="B251" s="127" t="s">
        <v>1472</v>
      </c>
      <c r="C251" s="127" t="s">
        <v>1650</v>
      </c>
      <c r="D251" s="127" t="s">
        <v>1651</v>
      </c>
      <c r="E251" s="245" t="s">
        <v>1652</v>
      </c>
      <c r="F251" s="246" t="s">
        <v>1653</v>
      </c>
      <c r="G251" s="257" t="s">
        <v>1654</v>
      </c>
      <c r="H251" s="297" t="s">
        <v>1655</v>
      </c>
      <c r="I251" s="127" t="s">
        <v>19172</v>
      </c>
    </row>
    <row r="252" spans="1:9" ht="15">
      <c r="A252" s="127" t="str">
        <f t="shared" si="9"/>
        <v>CheckerJ37</v>
      </c>
      <c r="B252" s="127" t="s">
        <v>1472</v>
      </c>
      <c r="C252" s="127" t="s">
        <v>1656</v>
      </c>
      <c r="G252"/>
      <c r="H252" s="297"/>
    </row>
    <row r="253" spans="1:9" ht="15">
      <c r="A253" s="127" t="str">
        <f t="shared" si="9"/>
        <v>CheckerJ38</v>
      </c>
      <c r="B253" s="127" t="s">
        <v>1472</v>
      </c>
      <c r="C253" s="127" t="s">
        <v>1644</v>
      </c>
      <c r="G253"/>
      <c r="H253" s="297"/>
    </row>
    <row r="254" spans="1:9" ht="45">
      <c r="A254" s="127" t="str">
        <f t="shared" si="9"/>
        <v>CheckerJ43</v>
      </c>
      <c r="B254" s="127" t="s">
        <v>1472</v>
      </c>
      <c r="C254" s="127" t="s">
        <v>1657</v>
      </c>
      <c r="D254" s="251" t="s">
        <v>1658</v>
      </c>
      <c r="E254" s="252" t="s">
        <v>1659</v>
      </c>
      <c r="F254" s="259" t="s">
        <v>1660</v>
      </c>
      <c r="G254" s="264" t="s">
        <v>1661</v>
      </c>
      <c r="H254" s="297" t="s">
        <v>1662</v>
      </c>
      <c r="I254" s="127" t="s">
        <v>19174</v>
      </c>
    </row>
    <row r="255" spans="1:9" ht="4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60">
      <c r="A258" s="127" t="str">
        <f t="shared" si="9"/>
        <v>CheckerJ49</v>
      </c>
      <c r="B258" s="127" t="s">
        <v>1472</v>
      </c>
      <c r="C258" s="127" t="s">
        <v>1698</v>
      </c>
      <c r="D258" s="251" t="s">
        <v>1682</v>
      </c>
      <c r="E258" s="252" t="s">
        <v>1683</v>
      </c>
      <c r="F258" s="259" t="s">
        <v>1684</v>
      </c>
      <c r="G258" s="282" t="s">
        <v>1685</v>
      </c>
      <c r="H258" s="297" t="s">
        <v>1686</v>
      </c>
      <c r="I258" s="127" t="s">
        <v>19177</v>
      </c>
    </row>
    <row r="259" spans="1:9" ht="60">
      <c r="A259" s="127" t="str">
        <f t="shared" si="9"/>
        <v>CheckerJ48</v>
      </c>
      <c r="B259" s="127" t="s">
        <v>1472</v>
      </c>
      <c r="C259" s="127" t="s">
        <v>1687</v>
      </c>
      <c r="D259" s="127" t="s">
        <v>1688</v>
      </c>
      <c r="E259" s="249" t="s">
        <v>1689</v>
      </c>
      <c r="F259" s="246" t="s">
        <v>1690</v>
      </c>
      <c r="G259" s="247" t="s">
        <v>1691</v>
      </c>
      <c r="H259" s="297" t="s">
        <v>1692</v>
      </c>
      <c r="I259" s="127" t="s">
        <v>19178</v>
      </c>
    </row>
    <row r="260" spans="1:9" ht="60">
      <c r="A260" s="127" t="str">
        <f>B260&amp;C260</f>
        <v>CheckerJ50</v>
      </c>
      <c r="B260" s="127" t="s">
        <v>1472</v>
      </c>
      <c r="C260" s="127" t="s">
        <v>1681</v>
      </c>
      <c r="D260" s="127" t="s">
        <v>1693</v>
      </c>
      <c r="E260" s="249" t="s">
        <v>1694</v>
      </c>
      <c r="F260" s="283" t="s">
        <v>1695</v>
      </c>
      <c r="G260" s="254" t="s">
        <v>1696</v>
      </c>
      <c r="H260" s="297" t="s">
        <v>1697</v>
      </c>
      <c r="I260" s="127" t="s">
        <v>19179</v>
      </c>
    </row>
    <row r="261" spans="1:9" ht="45">
      <c r="A261" s="127" t="str">
        <f t="shared" si="9"/>
        <v>CheckerJ54</v>
      </c>
      <c r="B261" s="127" t="s">
        <v>1472</v>
      </c>
      <c r="C261" s="127" t="s">
        <v>1675</v>
      </c>
      <c r="D261" s="251" t="s">
        <v>12675</v>
      </c>
      <c r="E261" s="252" t="s">
        <v>12676</v>
      </c>
      <c r="F261" s="259" t="s">
        <v>12677</v>
      </c>
      <c r="G261" s="282" t="s">
        <v>12678</v>
      </c>
      <c r="H261" s="297" t="s">
        <v>12679</v>
      </c>
      <c r="I261" s="127" t="s">
        <v>19180</v>
      </c>
    </row>
    <row r="262" spans="1:9" ht="45" hidden="1">
      <c r="A262" s="127" t="str">
        <f t="shared" si="9"/>
        <v>Checker</v>
      </c>
      <c r="B262" s="127" t="s">
        <v>1472</v>
      </c>
      <c r="D262" s="127" t="s">
        <v>1699</v>
      </c>
      <c r="E262" s="245" t="s">
        <v>1700</v>
      </c>
      <c r="F262" s="246" t="s">
        <v>1701</v>
      </c>
      <c r="G262" s="127" t="s">
        <v>1702</v>
      </c>
      <c r="H262" s="297" t="s">
        <v>1703</v>
      </c>
    </row>
    <row r="263" spans="1:9" ht="75" hidden="1">
      <c r="A263" s="127" t="str">
        <f t="shared" si="9"/>
        <v>Checker</v>
      </c>
      <c r="B263" s="127" t="s">
        <v>1472</v>
      </c>
      <c r="D263" s="127" t="s">
        <v>1704</v>
      </c>
      <c r="E263" s="245" t="s">
        <v>1705</v>
      </c>
      <c r="F263" s="246" t="s">
        <v>1706</v>
      </c>
      <c r="G263" s="127" t="s">
        <v>1707</v>
      </c>
      <c r="H263" s="297" t="s">
        <v>1708</v>
      </c>
    </row>
    <row r="264" spans="1:9" ht="15" hidden="1">
      <c r="A264" s="127" t="str">
        <f t="shared" si="9"/>
        <v>CheckerJ52</v>
      </c>
      <c r="B264" s="127" t="s">
        <v>1472</v>
      </c>
      <c r="C264" s="127" t="s">
        <v>1709</v>
      </c>
      <c r="D264" s="189"/>
      <c r="E264" s="284"/>
      <c r="G264"/>
      <c r="H264" s="297"/>
    </row>
    <row r="265" spans="1:9" ht="4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5">
      <c r="A269" s="127" t="str">
        <f t="shared" si="9"/>
        <v>CheckerJ60</v>
      </c>
      <c r="B269" s="127" t="s">
        <v>1472</v>
      </c>
      <c r="C269" s="127" t="s">
        <v>12729</v>
      </c>
      <c r="D269" s="127" t="s">
        <v>1717</v>
      </c>
      <c r="E269" s="249" t="s">
        <v>1718</v>
      </c>
      <c r="F269" s="246" t="s">
        <v>1719</v>
      </c>
      <c r="G269" s="254" t="s">
        <v>1720</v>
      </c>
      <c r="H269" s="297" t="s">
        <v>1721</v>
      </c>
      <c r="I269" s="127" t="s">
        <v>19190</v>
      </c>
    </row>
    <row r="270" spans="1:9" ht="15" hidden="1">
      <c r="A270" s="127" t="str">
        <f t="shared" si="9"/>
        <v>CheckerJ58</v>
      </c>
      <c r="B270" s="127" t="s">
        <v>1472</v>
      </c>
      <c r="C270" s="127" t="s">
        <v>1710</v>
      </c>
      <c r="G270"/>
      <c r="H270" s="297"/>
      <c r="I270" s="189" t="s">
        <v>19189</v>
      </c>
    </row>
    <row r="271" spans="1:9" ht="15" hidden="1">
      <c r="A271" s="127" t="str">
        <f t="shared" si="9"/>
        <v>CheckerJ59</v>
      </c>
      <c r="B271" s="127" t="s">
        <v>1472</v>
      </c>
      <c r="C271" s="127" t="s">
        <v>1716</v>
      </c>
      <c r="G271"/>
      <c r="H271" s="297"/>
    </row>
    <row r="272" spans="1:9" ht="45">
      <c r="A272" s="127" t="str">
        <f t="shared" si="9"/>
        <v>CheckerJ61</v>
      </c>
      <c r="B272" s="127" t="s">
        <v>1472</v>
      </c>
      <c r="C272" s="127" t="s">
        <v>1727</v>
      </c>
      <c r="D272" s="127" t="s">
        <v>1722</v>
      </c>
      <c r="E272" s="249" t="s">
        <v>1723</v>
      </c>
      <c r="F272" s="246" t="s">
        <v>1724</v>
      </c>
      <c r="G272" s="254" t="s">
        <v>1725</v>
      </c>
      <c r="H272" s="297" t="s">
        <v>1726</v>
      </c>
      <c r="I272" s="127" t="s">
        <v>19191</v>
      </c>
    </row>
    <row r="273" spans="1:9" ht="15">
      <c r="A273" s="127" t="str">
        <f t="shared" si="9"/>
        <v>Checker</v>
      </c>
      <c r="B273" s="127" t="s">
        <v>1472</v>
      </c>
      <c r="D273" s="127" t="s">
        <v>1728</v>
      </c>
      <c r="E273" s="245" t="s">
        <v>1729</v>
      </c>
      <c r="F273" s="286" t="s">
        <v>1730</v>
      </c>
      <c r="G273" s="127" t="s">
        <v>1731</v>
      </c>
      <c r="H273" s="297" t="s">
        <v>1732</v>
      </c>
    </row>
    <row r="274" spans="1:9" ht="15">
      <c r="A274" s="127" t="str">
        <f t="shared" si="9"/>
        <v>Checker</v>
      </c>
      <c r="B274" s="127" t="s">
        <v>1472</v>
      </c>
      <c r="D274" s="127" t="s">
        <v>1728</v>
      </c>
      <c r="E274" s="245" t="s">
        <v>1729</v>
      </c>
      <c r="F274" s="286" t="s">
        <v>1730</v>
      </c>
      <c r="G274" s="127" t="s">
        <v>1731</v>
      </c>
      <c r="H274" s="297" t="s">
        <v>1732</v>
      </c>
    </row>
    <row r="275" spans="1:9" ht="15">
      <c r="A275" s="127" t="str">
        <f t="shared" si="9"/>
        <v>Checker</v>
      </c>
      <c r="B275" s="127" t="s">
        <v>1472</v>
      </c>
      <c r="F275" s="286"/>
      <c r="G275"/>
      <c r="H275" s="297"/>
    </row>
    <row r="276" spans="1:9" ht="15">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5">
      <c r="A278" s="127" t="str">
        <f t="shared" si="11"/>
        <v>Product ListA1</v>
      </c>
      <c r="B278" s="127" t="s">
        <v>58</v>
      </c>
      <c r="C278" s="127" t="s">
        <v>381</v>
      </c>
      <c r="D278" s="145" t="s">
        <v>1737</v>
      </c>
      <c r="E278" s="288" t="s">
        <v>1738</v>
      </c>
      <c r="F278" s="289" t="s">
        <v>1739</v>
      </c>
      <c r="G278" s="290" t="s">
        <v>1740</v>
      </c>
      <c r="H278" s="297" t="s">
        <v>1741</v>
      </c>
      <c r="I278" s="314" t="s">
        <v>19200</v>
      </c>
    </row>
    <row r="279" spans="1:9" ht="15">
      <c r="A279" s="127" t="str">
        <f t="shared" si="11"/>
        <v>Product ListB5</v>
      </c>
      <c r="B279" s="127" t="s">
        <v>58</v>
      </c>
      <c r="C279" s="127" t="s">
        <v>791</v>
      </c>
      <c r="D279" s="145" t="s">
        <v>1742</v>
      </c>
      <c r="E279" s="288" t="s">
        <v>1743</v>
      </c>
      <c r="F279" s="246" t="s">
        <v>1744</v>
      </c>
      <c r="G279" s="145" t="s">
        <v>1745</v>
      </c>
      <c r="H279" s="297" t="s">
        <v>1746</v>
      </c>
      <c r="I279" s="315" t="s">
        <v>19193</v>
      </c>
    </row>
    <row r="280" spans="1:9" ht="15">
      <c r="A280" s="127" t="str">
        <f t="shared" si="11"/>
        <v>Product ListC5</v>
      </c>
      <c r="B280" s="127" t="s">
        <v>58</v>
      </c>
      <c r="C280" s="127" t="s">
        <v>906</v>
      </c>
      <c r="D280" s="145" t="s">
        <v>1747</v>
      </c>
      <c r="E280" s="288" t="s">
        <v>1748</v>
      </c>
      <c r="F280" s="246" t="s">
        <v>1749</v>
      </c>
      <c r="G280" s="145" t="s">
        <v>1750</v>
      </c>
      <c r="H280" s="297" t="s">
        <v>1751</v>
      </c>
      <c r="I280" s="315" t="s">
        <v>19194</v>
      </c>
    </row>
    <row r="281" spans="1:9" ht="15">
      <c r="A281" s="127" t="str">
        <f t="shared" si="11"/>
        <v>Product ListD5</v>
      </c>
      <c r="B281" s="127" t="s">
        <v>58</v>
      </c>
      <c r="C281" s="127" t="s">
        <v>1752</v>
      </c>
      <c r="D281" s="145" t="s">
        <v>1247</v>
      </c>
      <c r="E281" s="288" t="s">
        <v>1494</v>
      </c>
      <c r="F281" s="246" t="s">
        <v>1249</v>
      </c>
      <c r="G281" s="145" t="s">
        <v>1250</v>
      </c>
      <c r="H281" s="297" t="s">
        <v>1251</v>
      </c>
      <c r="I281" s="315" t="s">
        <v>19104</v>
      </c>
    </row>
    <row r="282" spans="1:9" ht="30">
      <c r="A282" s="127" t="str">
        <f t="shared" si="11"/>
        <v>GeneralCpy</v>
      </c>
      <c r="B282" s="127" t="s">
        <v>1753</v>
      </c>
      <c r="C282" s="127" t="s">
        <v>1754</v>
      </c>
      <c r="D282" s="127" t="s">
        <v>12828</v>
      </c>
      <c r="E282" s="245" t="s">
        <v>19182</v>
      </c>
      <c r="F282" s="246" t="s">
        <v>19183</v>
      </c>
      <c r="G282" s="127" t="s">
        <v>19184</v>
      </c>
      <c r="H282" s="297" t="s">
        <v>19185</v>
      </c>
      <c r="I282" s="127" t="s">
        <v>12828</v>
      </c>
    </row>
    <row r="283" spans="1:9" ht="15">
      <c r="A283" s="127" t="s">
        <v>1755</v>
      </c>
      <c r="B283" s="127" t="s">
        <v>1753</v>
      </c>
      <c r="G283"/>
      <c r="H283" s="297"/>
    </row>
    <row r="284" spans="1:9">
      <c r="G284"/>
    </row>
    <row r="285" spans="1:9" ht="90">
      <c r="A285" s="127" t="s">
        <v>1247</v>
      </c>
      <c r="D285" s="127" t="s">
        <v>1756</v>
      </c>
      <c r="E285" s="245" t="s">
        <v>1757</v>
      </c>
      <c r="F285" s="246" t="s">
        <v>1758</v>
      </c>
      <c r="G285" s="127" t="s">
        <v>1759</v>
      </c>
      <c r="H285" s="144" t="s">
        <v>1760</v>
      </c>
    </row>
    <row r="286" spans="1:9" ht="30">
      <c r="A286" s="127" t="s">
        <v>1247</v>
      </c>
      <c r="D286" s="127" t="s">
        <v>1761</v>
      </c>
      <c r="E286" s="245" t="s">
        <v>1762</v>
      </c>
      <c r="F286" s="246" t="s">
        <v>1763</v>
      </c>
      <c r="G286" s="128" t="s">
        <v>1764</v>
      </c>
      <c r="H286" s="297" t="s">
        <v>1765</v>
      </c>
    </row>
    <row r="287" spans="1:9" ht="30">
      <c r="A287" s="127" t="s">
        <v>1247</v>
      </c>
      <c r="D287" s="127" t="s">
        <v>1766</v>
      </c>
      <c r="E287" s="245" t="s">
        <v>1767</v>
      </c>
      <c r="F287" s="246" t="s">
        <v>1768</v>
      </c>
      <c r="G287" s="128" t="s">
        <v>1769</v>
      </c>
      <c r="H287" s="297" t="s">
        <v>1770</v>
      </c>
    </row>
    <row r="288" spans="1:9" ht="75">
      <c r="A288" s="127" t="s">
        <v>1247</v>
      </c>
      <c r="D288" s="127" t="s">
        <v>1771</v>
      </c>
      <c r="E288" s="245" t="s">
        <v>1772</v>
      </c>
      <c r="F288" s="246" t="s">
        <v>1773</v>
      </c>
      <c r="G288" s="128" t="s">
        <v>1774</v>
      </c>
      <c r="H288" s="297" t="s">
        <v>1775</v>
      </c>
    </row>
    <row r="289" spans="1:8" ht="30">
      <c r="A289" s="127" t="s">
        <v>1247</v>
      </c>
      <c r="D289" s="127" t="s">
        <v>1776</v>
      </c>
      <c r="E289" s="245" t="s">
        <v>1777</v>
      </c>
      <c r="F289" s="246" t="s">
        <v>1778</v>
      </c>
      <c r="G289" s="128" t="s">
        <v>1779</v>
      </c>
      <c r="H289" s="297" t="s">
        <v>1780</v>
      </c>
    </row>
    <row r="290" spans="1:8" ht="30">
      <c r="A290" s="127" t="s">
        <v>1247</v>
      </c>
      <c r="D290" s="127" t="s">
        <v>1781</v>
      </c>
      <c r="E290" s="245" t="s">
        <v>1782</v>
      </c>
      <c r="F290" s="246" t="s">
        <v>1783</v>
      </c>
      <c r="G290" s="128" t="s">
        <v>1784</v>
      </c>
      <c r="H290" s="297" t="s">
        <v>1785</v>
      </c>
    </row>
    <row r="291" spans="1:8" ht="7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057324B-045F-3942-A890-7B093BCDC3B5}"/>
    </customSheetView>
    <customSheetView guid="{C59130F4-2E03-5E48-94CE-6E4A0484DB9E}" showAutoFilter="1">
      <selection activeCell="E4" sqref="E4"/>
      <pageMargins left="0" right="0" top="0" bottom="0" header="0" footer="0"/>
      <pageSetup paperSize="9" orientation="portrait"/>
      <headerFooter alignWithMargins="0"/>
      <autoFilter ref="B1:N1" xr:uid="{1ACFE100-1FB0-7D4A-ADEF-A21909D21A3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2024-09-09T20:21:10Z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