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C7AB7548-0734-EB42-8E25-2498824BCA4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80" yWindow="500" windowWidth="23260" windowHeight="125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6" i="5"/>
  <c r="X6" i="5" s="1"/>
  <c r="E7" i="5"/>
  <c r="X7" i="5" s="1"/>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c r="B11" i="6"/>
  <c r="G11" i="6" s="1"/>
  <c r="H11" i="6" s="1"/>
  <c r="B10" i="6"/>
  <c r="G10" i="6"/>
  <c r="H10" i="6"/>
  <c r="D10" i="6" s="1"/>
  <c r="B9" i="6"/>
  <c r="G9" i="6" s="1"/>
  <c r="H9" i="6" s="1"/>
  <c r="B8" i="6"/>
  <c r="G8" i="6"/>
  <c r="H8" i="6"/>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3" i="6"/>
  <c r="D23"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D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c r="D28" i="6" s="1"/>
  <c r="F43" i="6"/>
  <c r="H43" i="6"/>
  <c r="D43" i="6" s="1"/>
  <c r="F38" i="6"/>
  <c r="B2" i="6"/>
  <c r="C5" i="5" l="1"/>
  <c r="F64" i="6" s="1"/>
  <c r="C64" i="6" s="1"/>
  <c r="H38" i="6"/>
  <c r="B43" i="4"/>
  <c r="A27" i="6" s="1"/>
  <c r="B37" i="4"/>
  <c r="A22" i="6" s="1"/>
  <c r="C43" i="6"/>
  <c r="C38" i="6"/>
  <c r="C15" i="6"/>
  <c r="C6" i="6"/>
  <c r="C12" i="6"/>
  <c r="F39" i="6"/>
  <c r="H39" i="6" s="1"/>
  <c r="F48" i="6"/>
  <c r="F49" i="6" s="1"/>
  <c r="F53" i="6"/>
  <c r="H53" i="6" s="1"/>
  <c r="D53" i="6" s="1"/>
  <c r="H24" i="6"/>
  <c r="F44" i="6"/>
  <c r="H44" i="6" s="1"/>
  <c r="F61" i="6"/>
  <c r="F34" i="6"/>
  <c r="H34" i="6" s="1"/>
  <c r="C16" i="6"/>
  <c r="K61" i="6"/>
  <c r="D16" i="6"/>
  <c r="C21" i="6"/>
  <c r="D21" i="6"/>
  <c r="B49" i="4"/>
  <c r="A32" i="6" s="1"/>
  <c r="B55" i="4"/>
  <c r="A37" i="6" s="1"/>
  <c r="B61" i="4"/>
  <c r="A42" i="6" s="1"/>
  <c r="B79" i="4"/>
  <c r="A55" i="6" s="1"/>
  <c r="D38" i="6"/>
  <c r="K60" i="6"/>
  <c r="C33" i="6"/>
  <c r="C28" i="6"/>
  <c r="C23" i="6"/>
  <c r="C20" i="6"/>
  <c r="D13" i="6"/>
  <c r="C13" i="6"/>
  <c r="D55" i="4"/>
  <c r="C7" i="6"/>
  <c r="D7" i="6"/>
  <c r="C11" i="6"/>
  <c r="D11" i="6"/>
  <c r="D9" i="6"/>
  <c r="C9" i="6"/>
  <c r="D12" i="6"/>
  <c r="C10" i="6"/>
  <c r="H59" i="6"/>
  <c r="D59" i="6" s="1"/>
  <c r="A24" i="6"/>
  <c r="B63" i="4"/>
  <c r="A44" i="6" s="1"/>
  <c r="D4" i="6"/>
  <c r="C4" i="6"/>
  <c r="B75" i="4"/>
  <c r="A53" i="6" s="1"/>
  <c r="B57" i="4"/>
  <c r="A39" i="6" s="1"/>
  <c r="B65" i="4"/>
  <c r="A46" i="6" s="1"/>
  <c r="B53" i="4"/>
  <c r="A36" i="6" s="1"/>
  <c r="B58" i="4"/>
  <c r="A40" i="6" s="1"/>
  <c r="B47" i="4"/>
  <c r="A31" i="6" s="1"/>
  <c r="D49" i="4"/>
  <c r="D61" i="4"/>
  <c r="G61" i="4"/>
  <c r="G37" i="4"/>
  <c r="G55" i="4"/>
  <c r="B56" i="4"/>
  <c r="A38" i="6" s="1"/>
  <c r="D68" i="4"/>
  <c r="B59" i="4"/>
  <c r="A41" i="6" s="1"/>
  <c r="B46" i="4"/>
  <c r="A30" i="6" s="1"/>
  <c r="G31" i="4"/>
  <c r="X8" i="5"/>
  <c r="G68" i="4"/>
  <c r="G49" i="4"/>
  <c r="D31" i="4"/>
  <c r="B62" i="4"/>
  <c r="A43" i="6" s="1"/>
  <c r="A23" i="6"/>
  <c r="A25" i="6"/>
  <c r="B64" i="4"/>
  <c r="A45" i="6" s="1"/>
  <c r="B50" i="4"/>
  <c r="A33" i="6" s="1"/>
  <c r="D37" i="4"/>
  <c r="B74" i="4"/>
  <c r="A52" i="6" s="1"/>
  <c r="V5" i="5" l="1"/>
  <c r="G5" i="5" s="1"/>
  <c r="AB5" i="5"/>
  <c r="C53" i="6"/>
  <c r="D39" i="6"/>
  <c r="C39" i="6"/>
  <c r="D34" i="6"/>
  <c r="C34" i="6"/>
  <c r="D44" i="6"/>
  <c r="C44" i="6"/>
  <c r="C24" i="6"/>
  <c r="D24" i="6"/>
  <c r="F54" i="6"/>
  <c r="H54" i="6" s="1"/>
  <c r="H48" i="6"/>
  <c r="F55" i="6"/>
  <c r="H55" i="6" s="1"/>
  <c r="F58" i="6"/>
  <c r="H58" i="6" s="1"/>
  <c r="F57" i="6"/>
  <c r="H57" i="6" s="1"/>
  <c r="F52" i="6"/>
  <c r="H52" i="6" s="1"/>
  <c r="F50" i="6"/>
  <c r="H50" i="6" s="1"/>
  <c r="H49" i="6"/>
  <c r="C59" i="6"/>
  <c r="G60" i="6" l="1"/>
  <c r="H60" i="6" s="1"/>
  <c r="G61" i="6"/>
  <c r="H61" i="6" s="1"/>
  <c r="I5" i="5"/>
  <c r="R5" i="5"/>
  <c r="J5" i="5"/>
  <c r="F5" i="5"/>
  <c r="E5" i="5"/>
  <c r="H5" i="5"/>
  <c r="C52" i="6"/>
  <c r="D52" i="6"/>
  <c r="C57" i="6"/>
  <c r="D57" i="6"/>
  <c r="C58" i="6"/>
  <c r="D58" i="6"/>
  <c r="D55" i="6"/>
  <c r="C55" i="6"/>
  <c r="D48" i="6"/>
  <c r="C48" i="6"/>
  <c r="D54" i="6"/>
  <c r="C54" i="6"/>
  <c r="C49" i="6"/>
  <c r="D49" i="6"/>
  <c r="D50" i="6"/>
  <c r="C50" i="6"/>
  <c r="T5" i="5"/>
  <c r="X5" i="5" l="1"/>
  <c r="G64" i="6" a="1"/>
  <c r="G64" i="6" s="1"/>
  <c r="H64" i="6" s="1"/>
  <c r="H65" i="6" s="1"/>
  <c r="D2" i="6" s="1"/>
  <c r="D61" i="6"/>
  <c r="C61" i="6"/>
  <c r="D60" i="6"/>
  <c r="C60" i="6"/>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<sst xmlns="http://schemas.openxmlformats.org/spreadsheetml/2006/main" count="15108" uniqueCount="12833">
  <si>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</si>
  <si>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</si>
  <si>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</si>
  <si>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</si>
  <si>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</si>
  <si>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</si>
  <si>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</si>
  <si>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</si>
  <si>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</si>
  <si>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</si>
  <si>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</si>
  <si>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</si>
  <si>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</si>
  <si>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</si>
  <si>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</si>
  <si>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</si>
  <si>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</si>
  <si>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</si>
  <si>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</si>
  <si>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</si>
  <si>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</si>
  <si>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</si>
  <si>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</si>
  <si>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</si>
  <si>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</si>
  <si>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</si>
  <si>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</si>
  <si>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</si>
  <si>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</si>
  <si>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</si>
  <si>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</si>
  <si>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</si>
  <si>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</si>
  <si>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</si>
  <si>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</si>
  <si>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</si>
  <si>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</si>
  <si>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</si>
  <si>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</si>
  <si>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</si>
  <si>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</si>
  <si>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</si>
  <si>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</si>
  <si>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</si>
  <si>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</si>
  <si>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</si>
  <si>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</si>
  <si>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</si>
  <si>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</si>
  <si>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</si>
  <si>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</si>
  <si>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</si>
  <si>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</si>
  <si>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</si>
  <si>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</si>
  <si>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</si>
  <si>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</si>
  <si>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</si>
  <si>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</si>
  <si>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</si>
  <si>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</si>
  <si>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</si>
  <si>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</si>
  <si>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</si>
  <si>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</si>
  <si>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</si>
  <si>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</si>
  <si>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</si>
  <si>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</si>
  <si>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</si>
  <si>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</si>
  <si>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</si>
  <si>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</si>
  <si>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</si>
  <si>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</si>
  <si>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</si>
  <si>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</si>
  <si>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</si>
  <si>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</si>
  <si>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</si>
  <si>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</si>
  <si>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</si>
  <si>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</si>
  <si>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</si>
  <si>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</si>
  <si>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</si>
  <si>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</si>
  <si>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</si>
  <si>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</si>
  <si>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</si>
  <si>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</si>
  <si>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</si>
  <si>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</si>
  <si>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</si>
  <si>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</si>
  <si>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</si>
  <si>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</si>
  <si>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</si>
  <si>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</si>
  <si>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</si>
  <si>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</si>
  <si>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</si>
  <si>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</si>
  <si>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</si>
  <si>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</si>
  <si>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</si>
  <si>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</si>
  <si>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</si>
  <si>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</si>
  <si>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</si>
  <si>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</si>
  <si>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</si>
  <si>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</si>
  <si>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</si>
  <si>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</si>
  <si>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</si>
  <si>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</si>
  <si>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</si>
  <si>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</si>
  <si>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</si>
  <si>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</si>
  <si>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</si>
  <si>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</si>
  <si>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</si>
  <si>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</si>
  <si>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</si>
  <si>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</si>
  <si>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</si>
  <si>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</si>
  <si>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</si>
  <si>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</si>
  <si>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</si>
  <si>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</si>
  <si>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</si>
  <si>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</si>
  <si>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</si>
  <si>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</si>
  <si>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</si>
  <si>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</si>
  <si>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</si>
  <si>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</si>
  <si>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</si>
  <si>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</si>
  <si>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</si>
  <si>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</si>
  <si>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</si>
  <si>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</si>
  <si>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</si>
  <si>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</si>
  <si>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</si>
  <si>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</si>
  <si>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</si>
  <si>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</si>
  <si>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</si>
  <si>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</si>
  <si>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</si>
  <si>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</si>
  <si>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</si>
  <si>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</si>
  <si>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</si>
  <si>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</si>
  <si>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</si>
  <si>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</si>
  <si>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</si>
  <si>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</si>
  <si>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</si>
  <si>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</si>
  <si>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</si>
  <si>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</si>
  <si>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</si>
  <si>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</si>
  <si>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</si>
  <si>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</si>
  <si>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</si>
  <si>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</si>
  <si>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</si>
  <si>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</si>
  <si>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</si>
  <si>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</si>
  <si>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</si>
  <si>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</si>
  <si>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</si>
  <si>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</si>
  <si>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</si>
  <si>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</si>
  <si>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</si>
  <si>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</si>
  <si>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</si>
  <si>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</si>
  <si>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</si>
  <si>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</si>
  <si>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</si>
  <si>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</si>
  <si>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</si>
  <si>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</si>
  <si>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</si>
  <si>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</si>
  <si>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</si>
  <si>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</si>
  <si>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</si>
  <si>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</si>
  <si>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</si>
  <si>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</si>
  <si>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</si>
  <si>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</si>
  <si>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</si>
  <si>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</si>
  <si>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</si>
  <si>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</si>
  <si>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</si>
  <si>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</si>
  <si>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</si>
  <si>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</si>
  <si>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</si>
  <si>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</si>
  <si>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</si>
  <si>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</si>
  <si>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</si>
  <si>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</si>
  <si>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</si>
  <si>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</si>
  <si>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</si>
  <si>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</si>
  <si>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</si>
  <si>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</si>
  <si>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</si>
  <si>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</si>
  <si>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</si>
  <si>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</si>
  <si>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</si>
  <si>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</si>
  <si>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</si>
  <si>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</si>
  <si>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</si>
  <si>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</si>
  <si>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</si>
  <si>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</si>
  <si>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</si>
  <si>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</si>
  <si>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</si>
  <si>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</si>
  <si>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</si>
  <si>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</si>
  <si>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</si>
  <si>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</si>
  <si>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</si>
  <si>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</si>
  <si>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</si>
  <si>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</si>
  <si>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</si>
  <si>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</si>
  <si>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</si>
  <si>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</si>
  <si>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</si>
  <si>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</si>
  <si>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</si>
  <si>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</si>
  <si>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</si>
  <si>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</si>
  <si>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</si>
  <si>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</si>
  <si>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</si>
  <si>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</si>
  <si>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</si>
  <si>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</si>
  <si>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</si>
  <si>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</si>
  <si>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</si>
  <si>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</si>
  <si>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</si>
  <si>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</si>
  <si>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</si>
  <si>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</si>
  <si>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</si>
  <si>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</si>
  <si>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</si>
  <si>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</si>
  <si>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</si>
  <si>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</si>
  <si>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</si>
  <si>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</si>
  <si>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</si>
  <si>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</si>
  <si>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</si>
  <si>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</si>
  <si>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</si>
  <si>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</si>
  <si>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</si>
  <si>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</si>
  <si>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</si>
  <si>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</si>
  <si>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</si>
  <si>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</si>
  <si>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</si>
  <si>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</si>
  <si>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</si>
  <si>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</si>
  <si>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</si>
  <si>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</si>
  <si>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</si>
  <si>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</si>
  <si>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</si>
  <si>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</si>
  <si>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</si>
  <si>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</si>
  <si>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</si>
  <si>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</si>
  <si>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</si>
  <si>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</si>
  <si>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</si>
  <si>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</si>
  <si>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</si>
  <si>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</si>
  <si>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</si>
  <si>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</si>
  <si>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</si>
  <si>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</si>
  <si>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</si>
  <si>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</si>
  <si>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</si>
  <si>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</si>
  <si>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</si>
  <si>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</si>
  <si>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</si>
  <si>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</si>
  <si>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</si>
  <si>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</si>
  <si>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</si>
  <si>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</si>
  <si>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</si>
  <si>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</si>
  <si>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</si>
  <si>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</si>
  <si>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</si>
  <si>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</si>
  <si>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</si>
  <si>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</si>
  <si>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</si>
  <si>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</si>
  <si>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</si>
  <si>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</si>
  <si>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</si>
  <si>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</si>
  <si>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</si>
  <si>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</si>
  <si>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</si>
  <si>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</si>
  <si>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</si>
  <si>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</si>
  <si>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</si>
  <si>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</si>
  <si>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</si>
  <si>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</si>
  <si>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</si>
  <si>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</si>
  <si>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</si>
  <si>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</si>
  <si>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</si>
  <si>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</si>
  <si>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</si>
  <si>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</si>
  <si>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</si>
  <si>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</si>
  <si>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</si>
  <si>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</si>
  <si>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</si>
  <si>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</si>
  <si>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</si>
  <si>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</si>
  <si>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</si>
  <si>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</si>
  <si>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</si>
  <si>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</si>
  <si>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</si>
  <si>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</si>
  <si>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</si>
  <si>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</si>
  <si>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</si>
  <si>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</si>
  <si>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</si>
  <si>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</si>
  <si>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</si>
  <si>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</si>
  <si>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</si>
  <si>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</si>
  <si>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</si>
  <si>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</si>
  <si>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</si>
  <si>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</si>
  <si>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</si>
  <si>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</si>
  <si>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</si>
  <si>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</si>
  <si>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</si>
  <si>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</si>
  <si>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</si>
  <si>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</si>
  <si>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</si>
  <si>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</si>
  <si>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</si>
  <si>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</si>
  <si>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</si>
  <si>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</si>
  <si>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</si>
  <si>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</si>
  <si>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</si>
  <si>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</si>
  <si>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</si>
  <si>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</si>
  <si>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</si>
  <si>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</si>
  <si>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</si>
  <si>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</si>
  <si>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</si>
  <si>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</si>
  <si>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</si>
  <si>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</si>
  <si>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</si>
  <si>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</si>
  <si>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</si>
  <si>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</si>
  <si>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</si>
  <si>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</si>
  <si>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</si>
  <si>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</si>
  <si>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</si>
  <si>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</si>
  <si>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</si>
  <si>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</si>
  <si>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</si>
  <si>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</si>
  <si>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</si>
  <si>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</si>
  <si>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</si>
  <si>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</si>
  <si>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</si>
  <si>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</si>
  <si>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</si>
  <si>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</si>
  <si>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</si>
  <si>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</si>
  <si>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</si>
  <si>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</si>
  <si>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</si>
  <si>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</si>
  <si>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</si>
  <si>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</si>
  <si>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</si>
  <si>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</si>
  <si>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</si>
  <si>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</si>
  <si>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</si>
  <si>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</si>
  <si>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</si>
  <si>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</si>
  <si>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</si>
  <si>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</si>
  <si>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</si>
  <si>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</si>
  <si>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</si>
  <si>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</si>
  <si>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</si>
  <si>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</si>
  <si>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</si>
  <si>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</si>
  <si>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</si>
  <si>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</si>
  <si>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</si>
  <si>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</si>
  <si>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</si>
  <si>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</si>
  <si>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</si>
  <si>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</si>
  <si>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</si>
  <si>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</si>
  <si>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</si>
  <si>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</si>
  <si>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</si>
  <si>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</si>
  <si>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</si>
  <si>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</si>
  <si>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</si>
  <si>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</si>
  <si>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</si>
  <si>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</si>
  <si>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</si>
  <si>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</si>
  <si>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</si>
  <si>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</si>
  <si>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</si>
  <si>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</si>
  <si>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</si>
  <si>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</si>
  <si>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</si>
  <si>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</si>
  <si>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</si>
  <si>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</si>
  <si>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</si>
  <si>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</si>
  <si>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</si>
  <si>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</si>
  <si>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</si>
  <si>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</si>
  <si>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</si>
  <si>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</si>
  <si>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</si>
  <si>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</si>
  <si>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</si>
  <si>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</si>
  <si>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</si>
  <si>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</si>
  <si>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</si>
  <si>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</si>
  <si>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</si>
  <si>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</si>
  <si>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</si>
  <si>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</si>
  <si>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</si>
  <si>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</si>
  <si>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</si>
  <si>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</si>
  <si>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</si>
  <si>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</si>
  <si>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</si>
  <si>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</si>
  <si>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</si>
  <si>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</si>
  <si>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</si>
  <si>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</si>
  <si>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</si>
  <si>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</si>
  <si>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</si>
  <si>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</si>
  <si>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</si>
  <si>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</si>
  <si>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</si>
  <si>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</si>
  <si>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</si>
  <si>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</si>
  <si>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</si>
  <si>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</si>
  <si>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</si>
  <si>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</si>
  <si>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</si>
  <si>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</si>
  <si>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</si>
  <si>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</si>
  <si>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</si>
  <si>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</si>
  <si>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</si>
  <si>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</si>
  <si>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</si>
  <si>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</si>
  <si>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</si>
  <si>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</si>
  <si>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</si>
  <si>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</si>
  <si>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</si>
  <si>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</si>
  <si>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</si>
  <si>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</si>
  <si>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</si>
  <si>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</si>
  <si>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</si>
  <si>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</si>
  <si>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</si>
  <si>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</si>
  <si>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</si>
  <si>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</si>
  <si>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</si>
  <si>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</si>
  <si>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</si>
  <si>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</si>
  <si>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</si>
  <si>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</si>
  <si>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</si>
  <si>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</si>
  <si>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</si>
  <si>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</si>
  <si>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</si>
  <si>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</si>
  <si>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</si>
  <si>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</si>
  <si>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</si>
  <si>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</si>
  <si>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</si>
  <si>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</si>
  <si>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</si>
  <si>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</si>
  <si>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</si>
  <si>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</si>
  <si>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</si>
  <si>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</si>
  <si>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</si>
  <si>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</si>
  <si>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</si>
  <si>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</si>
  <si>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</si>
  <si>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</si>
  <si>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</si>
  <si>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</si>
  <si>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</si>
  <si>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</si>
  <si>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</si>
  <si>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</si>
  <si>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</si>
  <si>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</si>
  <si>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</si>
  <si>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</si>
  <si>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</si>
  <si>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</si>
  <si>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</si>
  <si>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</si>
  <si>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</si>
  <si>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</si>
  <si>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</si>
  <si>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</si>
  <si>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</si>
  <si>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</si>
  <si>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</si>
  <si>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</si>
  <si>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</si>
  <si>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</si>
  <si>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</si>
  <si>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</si>
  <si>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</si>
  <si>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</si>
  <si>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</si>
  <si>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</si>
  <si>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</si>
  <si>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</si>
  <si>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</si>
  <si>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</si>
  <si>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</si>
  <si>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</si>
  <si>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</si>
  <si>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</si>
  <si>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</si>
  <si>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</si>
  <si>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</si>
  <si>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</si>
  <si>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</si>
  <si>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</si>
  <si>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</si>
  <si>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</si>
  <si>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</si>
  <si>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</si>
  <si>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</si>
  <si>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</si>
  <si>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</si>
  <si>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</si>
  <si>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</si>
  <si>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</si>
  <si>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</si>
  <si>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</si>
  <si>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</si>
  <si>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</si>
  <si>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</si>
  <si>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</si>
  <si>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</si>
  <si>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</si>
  <si>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</si>
  <si>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</si>
  <si>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</si>
  <si>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</si>
  <si>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</si>
  <si>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</si>
  <si>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</si>
  <si>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</si>
  <si>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</si>
  <si>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</si>
  <si>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</si>
  <si>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</si>
  <si>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</si>
  <si>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</si>
  <si>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</si>
  <si>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</si>
  <si>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</si>
  <si>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</si>
  <si>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</si>
  <si>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</si>
  <si>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</si>
  <si>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</si>
  <si>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</si>
  <si>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</si>
  <si>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</si>
  <si>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</si>
  <si>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</si>
  <si>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</si>
  <si>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</si>
  <si>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</si>
  <si>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</si>
  <si>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</si>
  <si>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</si>
  <si>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</si>
  <si>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</si>
  <si>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</si>
  <si>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</si>
  <si>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</si>
  <si>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</si>
  <si>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</si>
  <si>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</si>
  <si>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</si>
  <si>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</si>
  <si>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</si>
  <si>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</si>
  <si>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</si>
  <si>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</si>
  <si>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</si>
  <si>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</si>
  <si>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</si>
  <si>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</si>
  <si>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</si>
  <si>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</si>
  <si>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</si>
  <si>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</si>
  <si>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</si>
  <si>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</si>
  <si>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</si>
  <si>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</si>
  <si>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</si>
  <si>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</si>
  <si>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</si>
  <si>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</si>
  <si>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</si>
  <si>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</si>
  <si>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</si>
  <si>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</si>
  <si>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</si>
  <si>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</si>
  <si>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</si>
  <si>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</si>
  <si>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</si>
  <si>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</si>
  <si>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</si>
  <si>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</si>
  <si>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</si>
  <si>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</si>
  <si>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</si>
  <si>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</si>
  <si>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</si>
  <si>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</si>
  <si>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</si>
  <si>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</si>
  <si>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</si>
  <si>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</si>
  <si>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</si>
  <si>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</si>
  <si>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</si>
  <si>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</si>
  <si>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</si>
  <si>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</si>
  <si>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</si>
  <si>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</si>
  <si>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</si>
  <si>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</si>
  <si>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</si>
  <si>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</si>
  <si>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</si>
  <si>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</si>
  <si>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</si>
  <si>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</si>
  <si>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</si>
  <si>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</si>
  <si>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</si>
  <si>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</si>
  <si>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</si>
  <si>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</si>
  <si>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</si>
  <si>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</si>
  <si>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</si>
  <si>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</si>
  <si>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</si>
  <si>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</si>
  <si>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</si>
  <si>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</si>
  <si>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</si>
  <si>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</si>
  <si>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</si>
  <si>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</si>
  <si>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</si>
  <si>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</si>
  <si>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</si>
  <si>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</si>
  <si>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</si>
  <si>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</si>
  <si>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</si>
  <si>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</si>
  <si>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</si>
  <si>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</si>
  <si>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</si>
  <si>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</si>
  <si>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</si>
  <si>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</si>
  <si>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</si>
  <si>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</si>
  <si>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</si>
  <si>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</si>
  <si>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</si>
  <si>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</si>
  <si>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</si>
  <si>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</si>
  <si>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</si>
  <si>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</si>
  <si>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</si>
  <si>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</si>
  <si>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</si>
  <si>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</si>
  <si>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</si>
  <si>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</si>
  <si>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</si>
  <si>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</si>
  <si>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</si>
  <si>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</si>
  <si>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</si>
  <si>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</si>
  <si>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</si>
  <si>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</si>
  <si>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</si>
  <si>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</si>
  <si>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</si>
  <si>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</si>
  <si>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</si>
  <si>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</si>
  <si>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</si>
  <si>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</si>
  <si>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</si>
  <si>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</si>
  <si>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</si>
  <si>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</si>
  <si>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</si>
  <si>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</si>
  <si>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</si>
  <si>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</si>
  <si>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</si>
  <si>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</si>
  <si>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</si>
  <si>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</si>
  <si>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</si>
  <si>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</si>
  <si>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</si>
  <si>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</si>
  <si>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</si>
  <si>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</si>
  <si>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</si>
  <si>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</si>
  <si>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</si>
  <si>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</si>
  <si>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</si>
  <si>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</si>
  <si>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</si>
  <si>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</si>
  <si>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</si>
  <si>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</si>
  <si>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</si>
  <si>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</si>
  <si>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</si>
  <si>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</si>
  <si>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</si>
  <si>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</si>
  <si>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</si>
  <si>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</si>
  <si>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</si>
  <si>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</si>
  <si>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</si>
  <si>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</si>
  <si>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</si>
  <si>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</si>
  <si>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</si>
  <si>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</si>
  <si>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</si>
  <si>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</si>
  <si>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</si>
  <si>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</si>
  <si>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</si>
  <si>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</si>
  <si>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</si>
  <si>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</si>
  <si>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</si>
  <si>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</si>
  <si>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</si>
  <si>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</si>
  <si>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</si>
  <si>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</si>
  <si>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</si>
  <si>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</si>
  <si>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</si>
  <si>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</si>
  <si>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</si>
  <si>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</si>
  <si>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</si>
  <si>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</si>
  <si>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</si>
  <si>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</si>
  <si>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</si>
  <si>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</si>
  <si>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</si>
  <si>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</si>
  <si>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</si>
  <si>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</si>
  <si>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</si>
  <si>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</si>
  <si>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</si>
  <si>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</si>
  <si>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</si>
  <si>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</si>
  <si>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</si>
  <si>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</si>
  <si>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</si>
  <si>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</si>
  <si>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</si>
  <si>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</si>
  <si>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</si>
  <si>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</si>
  <si>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</si>
  <si>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</si>
  <si>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</si>
  <si>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</si>
  <si>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</si>
  <si>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</si>
  <si>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</si>
  <si>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</si>
  <si>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</si>
  <si>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</si>
  <si>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</si>
  <si>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</si>
  <si>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</si>
  <si>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</si>
  <si>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</si>
  <si>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</si>
  <si>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</si>
  <si>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</si>
  <si>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</si>
  <si>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</si>
  <si>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</si>
  <si>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</si>
  <si>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</si>
  <si>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</si>
  <si>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</si>
  <si>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</si>
  <si>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</si>
  <si>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</si>
  <si>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</si>
  <si>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</si>
  <si>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</si>
  <si>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</si>
  <si>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</si>
  <si>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</si>
  <si>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</si>
  <si>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</si>
  <si>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</si>
  <si>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</si>
  <si>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</si>
  <si>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</si>
  <si>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</si>
  <si>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</si>
  <si>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</si>
  <si>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</si>
  <si>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</si>
  <si>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</si>
  <si>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</si>
  <si>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</si>
  <si>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</si>
  <si>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</si>
  <si>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</si>
  <si>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</si>
  <si>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</si>
  <si>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</si>
  <si>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</si>
  <si>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</si>
  <si>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</si>
  <si>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</si>
  <si>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</si>
  <si>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</si>
  <si>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</si>
  <si>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</si>
  <si>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</si>
  <si>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</si>
  <si>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</si>
  <si>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</si>
  <si>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</si>
  <si>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</si>
  <si>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</si>
  <si>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</si>
  <si>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</si>
  <si>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</si>
  <si>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</si>
  <si>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</si>
  <si>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</si>
  <si>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</si>
  <si>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</si>
  <si>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</si>
  <si>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</si>
  <si>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</si>
  <si>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</si>
  <si>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</si>
  <si>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</si>
  <si>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</si>
  <si>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</si>
  <si>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</si>
  <si>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</si>
  <si>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</si>
  <si>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</si>
  <si>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</si>
  <si>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</si>
  <si>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</si>
  <si>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</si>
  <si>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</si>
  <si>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</si>
  <si>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</si>
  <si>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</si>
  <si>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</si>
  <si>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</si>
  <si>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</si>
  <si>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</si>
  <si>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</si>
  <si>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</si>
  <si>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</si>
  <si>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</si>
  <si>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</si>
  <si>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</si>
  <si>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</si>
  <si>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</si>
  <si>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</si>
  <si>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</si>
  <si>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</si>
  <si>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</si>
  <si>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</si>
  <si>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</si>
  <si>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</si>
  <si>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</si>
  <si>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</si>
  <si>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</si>
  <si>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</si>
  <si>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</si>
  <si>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</si>
  <si>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</si>
  <si>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</si>
  <si>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</si>
  <si>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</si>
  <si>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</si>
  <si>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</si>
  <si>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</si>
  <si>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</si>
  <si>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</si>
  <si>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</si>
  <si>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</si>
  <si>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</si>
  <si>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</si>
  <si>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</si>
  <si>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</si>
  <si>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</si>
  <si>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</si>
  <si>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</si>
  <si>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</si>
  <si>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</si>
  <si>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</si>
  <si>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</si>
  <si>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</si>
  <si>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</si>
  <si>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</si>
  <si>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</si>
  <si>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</si>
  <si>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</si>
  <si>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</si>
  <si>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</si>
  <si>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</si>
  <si>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</si>
  <si>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</si>
  <si>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</si>
  <si>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</si>
  <si>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</si>
  <si>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</si>
  <si>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</si>
  <si>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</si>
  <si>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</si>
  <si>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</si>
  <si>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</si>
  <si>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</si>
  <si>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</si>
  <si>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</si>
  <si>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</si>
  <si>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</si>
  <si>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</si>
  <si>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</si>
  <si>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</si>
  <si>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</si>
  <si>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</si>
  <si>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</si>
  <si>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</si>
  <si>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</si>
  <si>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</si>
  <si>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</si>
  <si>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</si>
  <si>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</si>
  <si>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</si>
  <si>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</si>
  <si>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</si>
  <si>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</si>
  <si>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</si>
  <si>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</si>
  <si>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</si>
  <si>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</si>
  <si>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</si>
  <si>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</si>
  <si>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</si>
  <si>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</si>
  <si>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</si>
  <si>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</si>
  <si>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</si>
  <si>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</si>
  <si>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</si>
  <si>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</si>
  <si>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</si>
  <si>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</si>
  <si>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</si>
  <si>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</si>
  <si>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</si>
  <si>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</si>
  <si>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</si>
  <si>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</si>
  <si>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</si>
  <si>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</si>
  <si>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</si>
  <si>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</si>
  <si>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</si>
  <si>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</si>
  <si>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</si>
  <si>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</si>
  <si>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</si>
  <si>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</si>
  <si>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</si>
  <si>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</si>
  <si>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</si>
  <si>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</si>
  <si>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</si>
  <si>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</si>
  <si>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</si>
  <si>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</si>
  <si>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</si>
  <si>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</si>
  <si>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</si>
  <si>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</si>
  <si>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</si>
  <si>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</si>
  <si>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</si>
  <si>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</si>
  <si>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</si>
  <si>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</si>
  <si>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</si>
  <si>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</si>
  <si>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</si>
  <si>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</si>
  <si>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</si>
  <si>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</si>
  <si>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</si>
  <si>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</si>
  <si>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</si>
  <si>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</si>
  <si>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</si>
  <si>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</si>
  <si>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</si>
  <si>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</si>
  <si>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</si>
  <si>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</si>
  <si>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</si>
  <si>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</si>
  <si>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</si>
  <si>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</si>
  <si>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</si>
  <si>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</si>
  <si>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</si>
  <si>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</si>
  <si>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</si>
  <si>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</si>
  <si>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</si>
  <si>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</si>
  <si>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</si>
  <si>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</si>
  <si>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</si>
  <si>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</si>
  <si>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</si>
  <si>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</si>
  <si>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</si>
  <si>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</si>
  <si>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</si>
  <si>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</si>
  <si>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</si>
  <si>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</si>
  <si>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</si>
  <si>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</si>
  <si>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</si>
  <si>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</si>
  <si>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</si>
  <si>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</si>
  <si>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</si>
  <si>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</si>
  <si>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</si>
  <si>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</si>
  <si>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</si>
  <si>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</si>
  <si>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</si>
  <si>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</si>
  <si>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</si>
  <si>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</si>
  <si>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</si>
  <si>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</si>
  <si>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</si>
  <si>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</si>
  <si>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</si>
  <si>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</si>
  <si>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</si>
  <si>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</si>
  <si>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</si>
  <si>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</si>
  <si>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</si>
  <si>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</si>
  <si>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</si>
  <si>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</si>
  <si>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</si>
  <si>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</si>
  <si>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</si>
  <si>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</si>
  <si>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</si>
  <si>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</si>
  <si>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</si>
  <si>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</si>
  <si>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</si>
  <si>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</si>
  <si>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</si>
  <si>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</si>
  <si>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</si>
  <si>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</si>
  <si>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</si>
  <si>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</si>
  <si>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</si>
  <si>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</si>
  <si>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</si>
  <si>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</si>
  <si>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</si>
  <si>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</si>
  <si>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</si>
  <si>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</si>
  <si>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</si>
  <si>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</si>
  <si>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</si>
  <si>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</si>
  <si>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</si>
  <si>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</si>
  <si>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</si>
  <si>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</si>
  <si>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</si>
  <si>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</si>
  <si>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</si>
  <si>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</si>
  <si>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</si>
  <si>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</si>
  <si>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</si>
  <si>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</si>
  <si>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</si>
  <si>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</si>
  <si>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</si>
  <si>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</si>
  <si>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</si>
  <si>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</si>
  <si>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</si>
  <si>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</si>
  <si>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</si>
  <si>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</si>
  <si>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</si>
  <si>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</si>
  <si>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</si>
  <si>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</si>
  <si>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</si>
  <si>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</si>
  <si>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</si>
  <si>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</si>
  <si>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</si>
  <si>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</si>
  <si>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</si>
  <si>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</si>
  <si>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</si>
  <si>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</si>
  <si>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</si>
  <si>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</si>
  <si>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</si>
  <si>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</si>
  <si>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</si>
  <si>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</si>
  <si>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</si>
  <si>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</si>
  <si>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</si>
  <si>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</si>
  <si>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</si>
  <si>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</si>
  <si>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</si>
  <si>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</si>
  <si>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</si>
  <si>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</si>
  <si>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</si>
  <si>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</si>
  <si>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</si>
  <si>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</si>
  <si>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</si>
  <si>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</si>
  <si>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</si>
  <si>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</si>
  <si>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</si>
  <si>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</si>
  <si>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</si>
  <si>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</si>
  <si>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</si>
  <si>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</si>
  <si>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</si>
  <si>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</si>
  <si>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</si>
  <si>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</si>
  <si>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</si>
  <si>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</si>
  <si>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</si>
  <si>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</si>
  <si>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</si>
  <si>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</si>
  <si>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</si>
  <si>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</si>
  <si>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</si>
  <si>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</si>
  <si>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</si>
  <si>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</si>
  <si>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</si>
  <si>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</si>
  <si>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</si>
  <si>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</si>
  <si>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</si>
  <si>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</si>
  <si>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</si>
  <si>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</si>
  <si>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</si>
  <si>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</si>
  <si>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</si>
  <si>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</si>
  <si>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</si>
  <si>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</si>
  <si>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</si>
  <si>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</si>
  <si>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</si>
  <si>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</si>
  <si>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</si>
  <si>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</si>
  <si>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</si>
  <si>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</si>
  <si>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</si>
  <si>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</si>
  <si>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</si>
  <si>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</si>
  <si>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</si>
  <si>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</si>
  <si>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</si>
  <si>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</si>
  <si>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</si>
  <si>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</si>
  <si>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</si>
  <si>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</si>
  <si>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</si>
  <si>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</si>
  <si>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</si>
  <si>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</si>
  <si>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</si>
  <si>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</si>
  <si>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</si>
  <si>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</si>
  <si>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</si>
  <si>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</si>
  <si>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</si>
  <si>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</si>
  <si>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</si>
  <si>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</si>
  <si>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</si>
  <si>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</si>
  <si>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</si>
  <si>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</si>
  <si>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</si>
  <si>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</si>
  <si>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</si>
  <si>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</si>
  <si>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</si>
  <si>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</si>
  <si>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</si>
  <si>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</si>
  <si>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</si>
  <si>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</si>
  <si>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</si>
  <si>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</si>
  <si>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</si>
  <si>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</si>
  <si>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</si>
  <si>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</si>
  <si>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</si>
  <si>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</si>
  <si>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</si>
  <si>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</si>
  <si>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</si>
  <si>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</si>
  <si>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</si>
  <si>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</si>
  <si>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</si>
  <si>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</si>
  <si>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</si>
  <si>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</si>
  <si>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</si>
  <si>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</si>
  <si>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</si>
  <si>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</si>
  <si>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</si>
  <si>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</si>
  <si>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</si>
  <si>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</si>
  <si>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</si>
  <si>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</si>
  <si>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</si>
  <si>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</si>
  <si>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</si>
  <si>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</si>
  <si>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</si>
  <si>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</si>
  <si>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</si>
  <si>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</si>
  <si>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</si>
  <si>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</si>
  <si>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</si>
  <si>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</si>
  <si>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</si>
  <si>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</si>
  <si>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</si>
  <si>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</si>
  <si>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</si>
  <si>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</si>
  <si>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</si>
  <si>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</si>
  <si>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</si>
  <si>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</si>
  <si>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</si>
  <si>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</si>
  <si>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</si>
  <si>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</si>
  <si>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</si>
  <si>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</si>
  <si>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</si>
  <si>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</si>
  <si>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</si>
  <si>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</si>
  <si>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</si>
  <si>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</si>
  <si>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</si>
  <si>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</si>
  <si>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</si>
  <si>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</si>
  <si>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</si>
  <si>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</si>
  <si>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</si>
  <si>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</si>
  <si>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</si>
  <si>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</si>
  <si>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</si>
  <si>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</si>
  <si>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</si>
  <si>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</si>
  <si>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</si>
  <si>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</si>
  <si>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</si>
  <si>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</si>
  <si>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</si>
  <si>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</si>
  <si>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</si>
  <si>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</si>
  <si>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</si>
  <si>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</si>
  <si>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</si>
  <si>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</si>
  <si>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</si>
  <si>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</si>
  <si>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</si>
  <si>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</si>
  <si>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</si>
  <si>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</si>
  <si>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</si>
  <si>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</si>
  <si>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</si>
  <si>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</si>
  <si>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</si>
  <si>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</si>
  <si>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</si>
  <si>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</si>
  <si>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</si>
  <si>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</si>
  <si>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</si>
  <si>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</si>
  <si>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</si>
  <si>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</si>
  <si>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</si>
  <si>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</si>
  <si>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</si>
  <si>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</si>
  <si>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</si>
  <si>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</si>
  <si>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</si>
  <si>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</si>
  <si>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</si>
  <si>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</si>
  <si>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</si>
  <si>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</si>
  <si>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</si>
  <si>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</si>
  <si>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</si>
  <si>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</si>
  <si>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</si>
  <si>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</si>
  <si>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</si>
  <si>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</si>
  <si>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</si>
  <si>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</si>
  <si>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</si>
  <si>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</si>
  <si>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</si>
  <si>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</si>
  <si>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</si>
  <si>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</si>
  <si>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</si>
  <si>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</si>
  <si>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</si>
  <si>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</si>
  <si>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</si>
  <si>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</si>
  <si>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</si>
  <si>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</si>
  <si>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</si>
  <si>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</si>
  <si>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</si>
  <si>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</si>
  <si>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</si>
  <si>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</si>
  <si>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</si>
  <si>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</si>
  <si>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</si>
  <si>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</si>
  <si>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</si>
  <si>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</si>
  <si>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</si>
  <si>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</si>
  <si>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</si>
  <si>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</si>
  <si>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</si>
  <si>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</si>
  <si>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</si>
  <si>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</si>
  <si>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</si>
  <si>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</si>
  <si>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</si>
  <si>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</si>
  <si>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</si>
  <si>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</si>
  <si>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</si>
  <si>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</si>
  <si>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</si>
  <si>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</si>
  <si>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</si>
  <si>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</si>
  <si>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</si>
  <si>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</si>
  <si>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</si>
  <si>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</si>
  <si>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</si>
  <si>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</si>
  <si>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</si>
  <si>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</si>
  <si>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</si>
  <si>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</si>
  <si>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</si>
  <si>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</si>
  <si>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</si>
  <si>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</si>
  <si>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</si>
  <si>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</si>
  <si>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</si>
  <si>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</si>
  <si>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</si>
  <si>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</si>
  <si>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</si>
  <si>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</si>
  <si>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</si>
  <si>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</si>
  <si>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</si>
  <si>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</si>
  <si>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</si>
  <si>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</si>
  <si>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</si>
  <si>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</si>
  <si>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</si>
  <si>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</si>
  <si>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</si>
  <si>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</si>
  <si>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</si>
  <si>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</si>
  <si>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</si>
  <si>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</si>
  <si>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</si>
  <si>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</si>
  <si>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</si>
  <si>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</si>
  <si>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</si>
  <si>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</si>
  <si>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</si>
  <si>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</si>
  <si>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</si>
  <si>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</si>
  <si>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</si>
  <si>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</si>
  <si>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</si>
  <si>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</si>
  <si>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</si>
  <si>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</si>
  <si>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</si>
  <si>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</si>
  <si>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</si>
  <si>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</si>
  <si>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</si>
  <si>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</si>
  <si>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</si>
  <si>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</si>
  <si>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</si>
  <si>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</si>
  <si>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</si>
  <si>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</si>
  <si>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</si>
  <si>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</si>
  <si>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</si>
  <si>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</si>
  <si>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</si>
  <si>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</si>
  <si>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</si>
  <si>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</si>
  <si>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</si>
  <si>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</si>
  <si>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</si>
  <si>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</si>
  <si>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</si>
  <si>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</si>
  <si>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</si>
  <si>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</si>
  <si>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</si>
  <si>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</si>
  <si>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</si>
  <si>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</si>
  <si>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</si>
  <si>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</si>
  <si>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</si>
  <si>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</si>
  <si>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</si>
  <si>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</si>
  <si>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</si>
  <si>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</si>
  <si>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</si>
  <si>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</si>
  <si>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</si>
  <si>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</si>
  <si>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</si>
  <si>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</si>
  <si>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</si>
  <si>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</si>
  <si>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</si>
  <si>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</si>
  <si>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</si>
  <si>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</si>
  <si>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</si>
  <si>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</si>
  <si>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</si>
  <si>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</si>
  <si>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</si>
  <si>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</si>
  <si>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</si>
  <si>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</si>
  <si>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</si>
  <si>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</si>
  <si>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</si>
  <si>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</si>
  <si>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</si>
  <si>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</si>
  <si>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</si>
  <si>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</si>
  <si>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</si>
  <si>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</si>
  <si>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</si>
  <si>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</si>
  <si>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</si>
  <si>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</si>
  <si>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</si>
  <si>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</si>
  <si>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</si>
  <si>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</si>
  <si>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</si>
  <si>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</si>
  <si>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</si>
  <si>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</si>
  <si>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</si>
  <si>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</si>
  <si>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</si>
  <si>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</si>
  <si>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</si>
  <si>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</si>
  <si>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</si>
  <si>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</si>
  <si>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</si>
  <si>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</si>
  <si>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</si>
  <si>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</si>
  <si>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</si>
  <si>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</si>
  <si>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</si>
  <si>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</si>
  <si>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</si>
  <si>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</si>
  <si>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</si>
  <si>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</si>
  <si>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</si>
  <si>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</si>
  <si>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</si>
  <si>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</si>
  <si>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</si>
  <si>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</si>
  <si>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</si>
  <si>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</si>
  <si>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</si>
  <si>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</si>
  <si>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</si>
  <si>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</si>
  <si>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</si>
  <si>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</si>
  <si>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</si>
  <si>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</si>
  <si>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</si>
  <si>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</si>
  <si>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</si>
  <si>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</si>
  <si>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</si>
  <si>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</si>
  <si>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</si>
  <si>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</si>
  <si>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</si>
  <si>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</si>
  <si>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</si>
  <si>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</si>
  <si>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</si>
  <si>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</si>
  <si>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</si>
  <si>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</si>
  <si>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</si>
  <si>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</si>
  <si>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</si>
  <si>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</si>
  <si>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</si>
  <si>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</si>
  <si>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</si>
  <si>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</si>
  <si>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</si>
  <si>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</si>
  <si>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</si>
  <si>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</si>
  <si>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</si>
  <si>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</si>
  <si>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</si>
  <si>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</si>
  <si>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</si>
  <si>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</si>
  <si>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</si>
  <si>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</si>
  <si>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</si>
  <si>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</si>
  <si>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</si>
  <si>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</si>
  <si>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</si>
  <si>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</si>
  <si>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</si>
  <si>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</si>
  <si>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</si>
  <si>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</si>
  <si>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</si>
  <si>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</si>
  <si>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</si>
  <si>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</si>
  <si>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</si>
  <si>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</si>
  <si>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</si>
  <si>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</si>
  <si>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</si>
  <si>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</si>
  <si>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</si>
  <si>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</si>
  <si>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</si>
  <si>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</si>
  <si>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</si>
  <si>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</si>
  <si>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</si>
  <si>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</si>
  <si>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</si>
  <si>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</si>
  <si>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</si>
  <si>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</si>
  <si>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</si>
  <si>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</si>
  <si>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</si>
  <si>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</si>
  <si>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</si>
  <si>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</si>
  <si>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</si>
  <si>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</si>
  <si>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</si>
  <si>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</si>
  <si>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</si>
  <si>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</si>
  <si>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</si>
  <si>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</si>
  <si>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</si>
  <si>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</si>
  <si>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</si>
  <si>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</si>
  <si>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</si>
  <si>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</si>
  <si>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</si>
  <si>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</si>
  <si>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</si>
  <si>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</si>
  <si>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</si>
  <si>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</si>
  <si>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</si>
  <si>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</si>
  <si>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</si>
  <si>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</si>
  <si>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</si>
  <si>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</si>
  <si>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</si>
  <si>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</si>
  <si>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</si>
  <si>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</si>
  <si>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</si>
  <si>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</si>
  <si>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</si>
  <si>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</si>
  <si>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</si>
  <si>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</si>
  <si>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</si>
  <si>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</si>
  <si>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</si>
  <si>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</si>
  <si>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</si>
  <si>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</si>
  <si>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</si>
  <si>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</si>
  <si>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</si>
  <si>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</si>
  <si>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</si>
  <si>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</si>
  <si>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</si>
  <si>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</si>
  <si>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</si>
  <si>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</si>
  <si>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</si>
  <si>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</si>
  <si>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</si>
  <si>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</si>
  <si>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</si>
  <si>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</si>
  <si>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</si>
  <si>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</si>
  <si>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</si>
  <si>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</si>
  <si>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</si>
  <si>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</si>
  <si>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</si>
  <si>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</si>
  <si>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</si>
  <si>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</si>
  <si>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</si>
  <si>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</si>
  <si>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</si>
  <si>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</si>
  <si>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</si>
  <si>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</si>
  <si>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</si>
  <si>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</si>
  <si>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</si>
  <si>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</si>
  <si>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</si>
  <si>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</si>
  <si>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</si>
  <si>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</si>
  <si>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</si>
  <si>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</si>
  <si>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</si>
  <si>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</si>
  <si>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</si>
  <si>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</si>
  <si>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</si>
  <si>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</si>
  <si>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</si>
  <si>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</si>
  <si>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</si>
  <si>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</si>
  <si>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</si>
  <si>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</si>
  <si>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</si>
  <si>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</si>
  <si>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</si>
  <si>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</si>
  <si>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</si>
  <si>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</si>
  <si>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</si>
  <si>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</si>
  <si>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</si>
  <si>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</si>
  <si>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</si>
  <si>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</si>
  <si>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</si>
  <si>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</si>
  <si>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</si>
  <si>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</si>
  <si>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</si>
  <si>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</si>
  <si>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</si>
  <si>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</si>
  <si>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</si>
  <si>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</si>
  <si>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</si>
  <si>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</si>
  <si>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</si>
  <si>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</si>
  <si>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</si>
  <si>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</si>
  <si>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</si>
  <si>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</si>
  <si>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</si>
  <si>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</si>
  <si>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</si>
  <si>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</si>
  <si>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</si>
  <si>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</si>
  <si>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</si>
  <si>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</si>
  <si>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</si>
  <si>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</si>
  <si>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</si>
  <si>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</si>
  <si>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</si>
  <si>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</si>
  <si>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</si>
  <si>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</si>
  <si>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</si>
  <si>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</si>
  <si>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</si>
  <si>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</si>
  <si>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</si>
  <si>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</si>
  <si>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</si>
  <si>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</si>
  <si>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</si>
  <si>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</si>
  <si>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</si>
  <si>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</si>
  <si>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</si>
  <si>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</si>
  <si>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</si>
  <si>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</si>
  <si>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</si>
  <si>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</si>
  <si>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</si>
  <si>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</si>
  <si>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</si>
  <si>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</si>
  <si>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</si>
  <si>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</si>
  <si>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</si>
  <si>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</si>
  <si>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</si>
  <si>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</si>
  <si>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</si>
  <si>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</si>
  <si>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</si>
  <si>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</si>
  <si>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</si>
  <si>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</si>
  <si>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</si>
  <si>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</si>
  <si>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</si>
  <si>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</si>
  <si>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</si>
  <si>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</si>
  <si>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</si>
  <si>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</si>
  <si>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</si>
  <si>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</si>
  <si>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</si>
  <si>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</si>
  <si>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</si>
  <si>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</si>
  <si>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</si>
  <si>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</si>
  <si>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</si>
  <si>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</si>
  <si>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</si>
  <si>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</si>
  <si>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</si>
  <si>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</si>
  <si>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</si>
  <si>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</si>
  <si>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</si>
  <si>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</si>
  <si>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</si>
  <si>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</si>
  <si>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</si>
  <si>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</si>
  <si>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</si>
  <si>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</si>
  <si>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</si>
  <si>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</si>
  <si>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</si>
  <si>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</si>
  <si>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</si>
  <si>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</si>
  <si>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</si>
  <si>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</si>
  <si>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</si>
  <si>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</si>
  <si>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</si>
  <si>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</si>
  <si>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</si>
  <si>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</si>
  <si>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</si>
  <si>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</si>
  <si>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</si>
  <si>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</si>
  <si>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</si>
  <si>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</si>
  <si>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</si>
  <si>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</si>
  <si>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</si>
  <si>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</si>
  <si>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</si>
  <si>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</si>
  <si>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</si>
  <si>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</si>
  <si>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</si>
  <si>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</si>
  <si>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</si>
  <si>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</si>
  <si>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</si>
  <si>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</si>
  <si>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</si>
  <si>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</si>
  <si>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</si>
  <si>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</si>
  <si>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</si>
  <si>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</si>
  <si>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</si>
  <si>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</si>
  <si>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</si>
  <si>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</si>
  <si>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</si>
  <si>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</si>
  <si>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</si>
  <si>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</si>
  <si>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</si>
  <si>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</si>
  <si>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</si>
  <si>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</si>
  <si>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</si>
  <si>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</si>
  <si>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</si>
  <si>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</si>
  <si>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</si>
  <si>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</si>
  <si>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</si>
  <si>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</si>
  <si>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</si>
  <si>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</si>
  <si>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</si>
  <si>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</si>
  <si>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</si>
  <si>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</si>
  <si>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</si>
  <si>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</si>
  <si>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</si>
  <si>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</si>
  <si>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</si>
  <si>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</si>
  <si>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</si>
  <si>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</si>
  <si>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</si>
  <si>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</si>
  <si>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</si>
  <si>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</si>
  <si>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</si>
  <si>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</si>
  <si>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</si>
  <si>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</si>
  <si>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</si>
  <si>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</si>
  <si>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</si>
  <si>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</si>
  <si>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</si>
  <si>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</si>
  <si>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</si>
  <si>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</si>
  <si>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</si>
  <si>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</si>
  <si>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</si>
  <si>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</si>
  <si>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</si>
  <si>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</si>
  <si>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</si>
  <si>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</si>
  <si>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</si>
  <si>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</si>
  <si>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</si>
  <si>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</si>
  <si>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</si>
  <si>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</si>
  <si>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</si>
  <si>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</si>
  <si>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</si>
  <si>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</si>
  <si>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</si>
  <si>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</si>
  <si>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</si>
  <si>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</si>
  <si>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</si>
  <si>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</si>
  <si>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</si>
  <si>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</si>
  <si>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</si>
  <si>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</si>
  <si>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</si>
  <si>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</si>
  <si>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</si>
  <si>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</si>
  <si>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</si>
  <si>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</si>
  <si>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</si>
  <si>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</si>
  <si>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</si>
  <si>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</si>
  <si>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</si>
  <si>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</si>
  <si>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</si>
  <si>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</si>
  <si>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</si>
  <si>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</si>
  <si>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</si>
  <si>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</si>
  <si>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</si>
  <si>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</si>
  <si>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</si>
  <si>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</si>
  <si>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</si>
  <si>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</si>
  <si>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</si>
  <si>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</si>
  <si>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</si>
  <si>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</si>
  <si>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</si>
  <si>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</si>
  <si>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</si>
  <si>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</si>
  <si>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</si>
  <si>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</si>
  <si>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</si>
  <si>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</si>
  <si>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</si>
  <si>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</si>
  <si>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</si>
  <si>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</si>
  <si>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</si>
  <si>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</si>
  <si>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</si>
  <si>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</si>
  <si>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</si>
  <si>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</si>
  <si>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</si>
  <si>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</si>
  <si>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</si>
  <si>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</si>
  <si>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</si>
  <si>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</si>
  <si>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</si>
  <si>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</si>
  <si>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</si>
  <si>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</si>
  <si>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</si>
  <si>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</si>
  <si>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</si>
  <si>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</si>
  <si>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</si>
  <si>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</si>
  <si>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</si>
  <si>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</si>
  <si>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</si>
  <si>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</si>
  <si>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</si>
  <si>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</si>
  <si>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</si>
  <si>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</si>
  <si>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</si>
  <si>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</si>
  <si>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</si>
  <si>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</si>
  <si>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</si>
  <si>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</si>
  <si>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</si>
  <si>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</si>
  <si>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</si>
  <si>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</si>
  <si>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</si>
  <si>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</si>
  <si>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</si>
  <si>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</si>
  <si>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</si>
  <si>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</si>
  <si>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</si>
  <si>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</si>
  <si>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</si>
  <si>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</si>
  <si>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</si>
  <si>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</si>
  <si>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</si>
  <si>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</si>
  <si>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</si>
  <si>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</si>
  <si>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</si>
  <si>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</si>
  <si>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</si>
  <si>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</si>
  <si>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</si>
  <si>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</si>
  <si>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</si>
  <si>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</si>
  <si>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</si>
  <si>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</si>
  <si>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</si>
  <si>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</si>
  <si>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</si>
  <si>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</si>
  <si>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</si>
  <si>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</si>
  <si>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</si>
  <si>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</si>
  <si>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</si>
  <si>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</si>
  <si>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</si>
  <si>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</si>
  <si>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</si>
  <si>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</si>
  <si>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</si>
  <si>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</si>
  <si>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</si>
  <si>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</si>
  <si>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</si>
  <si>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</si>
  <si>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</si>
  <si>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</si>
  <si>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</si>
  <si>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</si>
  <si>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</si>
  <si>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</si>
  <si>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</si>
  <si>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</si>
  <si>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</si>
  <si>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</si>
  <si>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</si>
  <si>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</si>
  <si>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</si>
  <si>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</si>
  <si>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</si>
  <si>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</si>
  <si>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</si>
  <si>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</si>
  <si>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</si>
  <si>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</si>
  <si>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</si>
  <si>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</si>
  <si>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</si>
  <si>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</si>
  <si>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</si>
  <si>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</si>
  <si>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</si>
  <si>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</si>
  <si>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</si>
  <si>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</si>
  <si>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</si>
  <si>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</si>
  <si>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</si>
  <si>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</si>
  <si>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</si>
  <si>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</si>
  <si>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</si>
  <si>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</si>
  <si>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</si>
  <si>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</si>
  <si>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</si>
  <si>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</si>
  <si>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</si>
  <si>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</si>
  <si>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</si>
  <si>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</si>
  <si>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</si>
  <si>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</si>
  <si>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</si>
  <si>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</si>
  <si>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</si>
  <si>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</si>
  <si>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</si>
  <si>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</si>
  <si>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</si>
  <si>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</si>
  <si>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</si>
  <si>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</si>
  <si>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</si>
  <si>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</si>
  <si>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</si>
  <si>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</si>
  <si>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</si>
  <si>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</si>
  <si>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</si>
  <si>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</si>
  <si>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</si>
  <si>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</si>
  <si>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</si>
  <si>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</si>
  <si>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</si>
  <si>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</si>
  <si>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</si>
  <si>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</si>
  <si>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</si>
  <si>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</si>
  <si>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</si>
  <si>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</si>
  <si>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</si>
  <si>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</si>
  <si>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</si>
  <si>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</si>
  <si>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</si>
  <si>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</si>
  <si>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</si>
  <si>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</si>
  <si>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</si>
  <si>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</si>
  <si>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</si>
  <si>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</si>
  <si>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</si>
  <si>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</si>
  <si>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</si>
  <si>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</si>
  <si>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</si>
  <si>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</si>
  <si>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</si>
  <si>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</si>
  <si>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</si>
  <si>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</si>
  <si>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</si>
  <si>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</si>
  <si>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</si>
  <si>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</si>
  <si>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</si>
  <si>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</si>
  <si>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</si>
  <si>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</si>
  <si>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</si>
  <si>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</si>
  <si>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</si>
  <si>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</si>
  <si>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</si>
  <si>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</si>
  <si>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</si>
  <si>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</si>
  <si>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</si>
  <si>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</si>
  <si>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</si>
  <si>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</si>
  <si>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</si>
  <si>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</si>
  <si>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</si>
  <si>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</si>
  <si>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</si>
  <si>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</si>
  <si>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</si>
  <si>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</si>
  <si>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</si>
  <si>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</si>
  <si>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</si>
  <si>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</si>
  <si>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</si>
  <si>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</si>
  <si>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</si>
  <si>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</si>
  <si>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</si>
  <si>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</si>
  <si>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</si>
  <si>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</si>
  <si>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</si>
  <si>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</si>
  <si>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</si>
  <si>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</si>
  <si>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</si>
  <si>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</si>
  <si>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</si>
  <si>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</si>
  <si>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</si>
  <si>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</si>
  <si>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</si>
  <si>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</si>
  <si>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</si>
  <si>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</si>
  <si>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</si>
  <si>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</si>
  <si>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</si>
  <si>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</si>
  <si>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</si>
  <si>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</si>
  <si>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</si>
  <si>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</si>
  <si>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</si>
  <si>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</si>
  <si>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</si>
  <si>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</si>
  <si>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</si>
  <si>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</si>
  <si>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</si>
  <si>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</si>
  <si>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</si>
  <si>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</si>
  <si>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</si>
  <si>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</si>
  <si>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</si>
  <si>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</si>
  <si>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</si>
  <si>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</si>
  <si>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</si>
  <si>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</si>
  <si>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</si>
  <si>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</si>
  <si>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</si>
  <si>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</si>
  <si>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</si>
  <si>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</si>
  <si>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</si>
  <si>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</si>
  <si>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</si>
  <si>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</si>
  <si>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</si>
  <si>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</si>
  <si>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</si>
  <si>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</si>
  <si>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</si>
  <si>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</si>
  <si>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</si>
  <si>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</si>
  <si>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</si>
  <si>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</si>
  <si>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</si>
  <si>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</si>
  <si>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</si>
  <si>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</si>
  <si>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</si>
  <si>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</si>
  <si>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</si>
  <si>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</si>
  <si>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</si>
  <si>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</si>
  <si>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</si>
  <si>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</si>
  <si>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</si>
  <si>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</si>
  <si>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</si>
  <si>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</si>
  <si>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</si>
  <si>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</si>
  <si>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</si>
  <si>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</si>
  <si>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</si>
  <si>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</si>
  <si>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</si>
  <si>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</si>
  <si>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</si>
  <si>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</si>
  <si>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</si>
  <si>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</si>
  <si>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</si>
  <si>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</si>
  <si>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</si>
  <si>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</si>
  <si>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</si>
  <si>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</si>
  <si>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</si>
  <si>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</si>
  <si>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</si>
  <si>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</si>
  <si>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</si>
  <si>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</si>
  <si>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</si>
  <si>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</si>
  <si>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</si>
  <si>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</si>
  <si>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</si>
  <si>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</si>
  <si>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</si>
  <si>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</si>
  <si>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</si>
  <si>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</si>
  <si>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</si>
  <si>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</si>
  <si>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</si>
  <si>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</si>
  <si>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</si>
  <si>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</si>
  <si>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</si>
  <si>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</si>
  <si>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</si>
  <si>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</si>
  <si>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</si>
  <si>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</si>
  <si>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</si>
  <si>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</si>
  <si>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</si>
  <si>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</si>
  <si>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</si>
  <si>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</si>
  <si>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</si>
  <si>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</si>
  <si>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</si>
  <si>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</si>
  <si>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</si>
  <si>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</si>
  <si>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</si>
  <si>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</si>
  <si>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</si>
  <si>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</si>
  <si>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</si>
  <si>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</si>
  <si>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</si>
  <si>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</si>
  <si>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</si>
  <si>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</si>
  <si>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</si>
  <si>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</si>
  <si>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</si>
  <si>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</si>
  <si>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</si>
  <si>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</si>
  <si>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</si>
  <si>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</si>
  <si>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</si>
  <si>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</si>
  <si>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</si>
  <si>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</si>
  <si>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</si>
  <si>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</si>
  <si>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</si>
  <si>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</si>
  <si>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</si>
  <si>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</si>
  <si>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</si>
  <si>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</si>
  <si>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</si>
  <si>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</si>
  <si>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</si>
  <si>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</si>
  <si>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</si>
  <si>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</si>
  <si>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</si>
  <si>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</si>
  <si>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</si>
  <si>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</si>
  <si>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</si>
  <si>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</si>
  <si>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</si>
  <si>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</si>
  <si>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</si>
  <si>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</si>
  <si>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</si>
  <si>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</si>
  <si>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</si>
  <si>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</si>
  <si>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</si>
  <si>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</si>
  <si>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</si>
  <si>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</si>
  <si>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</si>
  <si>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</si>
  <si>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</si>
  <si>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</si>
  <si>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</si>
  <si>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</si>
  <si>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</si>
  <si>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</si>
  <si>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</si>
  <si>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</si>
  <si>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</si>
  <si>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</si>
  <si>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</si>
  <si>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</si>
  <si>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</si>
  <si>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</si>
  <si>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</si>
  <si>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</si>
  <si>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</si>
  <si>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</si>
  <si>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</si>
  <si>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</si>
  <si>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</si>
  <si>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</si>
  <si>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</si>
  <si>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</si>
  <si>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</si>
  <si>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</si>
  <si>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</si>
  <si>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</si>
  <si>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</si>
  <si>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</si>
  <si>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</si>
  <si>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</si>
  <si>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</si>
  <si>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</si>
  <si>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</si>
  <si>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</si>
  <si>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</si>
  <si>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</si>
  <si>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</si>
  <si>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</si>
  <si>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</si>
  <si>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</si>
  <si>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</si>
  <si>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</si>
  <si>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</si>
  <si>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</si>
  <si>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</si>
  <si>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</si>
  <si>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</si>
  <si>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</si>
  <si>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</si>
  <si>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</si>
  <si>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</si>
  <si>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</si>
  <si>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</si>
  <si>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</si>
  <si>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</si>
  <si>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</si>
  <si>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</si>
  <si>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</si>
  <si>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</si>
  <si>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</si>
  <si>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</si>
  <si>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</si>
  <si>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</si>
  <si>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</si>
  <si>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</si>
  <si>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</si>
  <si>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</si>
  <si>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</si>
  <si>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</si>
  <si>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</si>
  <si>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</si>
  <si>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</si>
  <si>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</si>
  <si>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</si>
  <si>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</si>
  <si>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</si>
  <si>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</si>
  <si>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</si>
  <si>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</si>
  <si>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</si>
  <si>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</si>
  <si>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</si>
  <si>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</si>
  <si>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</si>
  <si>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</si>
  <si>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</si>
  <si>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</si>
  <si>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</si>
  <si>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</si>
  <si>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</si>
  <si>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</si>
  <si>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</si>
  <si>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</si>
  <si>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</si>
  <si>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</si>
  <si>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</si>
  <si>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</si>
  <si>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</si>
  <si>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</si>
  <si>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</si>
  <si>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</si>
  <si>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</si>
  <si>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</si>
  <si>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</si>
  <si>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</si>
  <si>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</si>
  <si>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</si>
  <si>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</si>
  <si>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</si>
  <si>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</si>
  <si>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</si>
  <si>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</si>
  <si>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</si>
  <si>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</si>
  <si>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</si>
  <si>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</si>
  <si>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</si>
  <si>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</si>
  <si>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</si>
  <si>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</si>
  <si>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</si>
  <si>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</si>
  <si>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</si>
  <si>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</si>
  <si>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</si>
  <si>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</si>
  <si>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</si>
  <si>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</si>
  <si>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</si>
  <si>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</si>
  <si>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</si>
  <si>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</si>
  <si>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</si>
  <si>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</si>
  <si>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</si>
  <si>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</si>
  <si>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</si>
  <si>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</si>
  <si>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</si>
  <si>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</si>
  <si>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</si>
  <si>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</si>
  <si>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</si>
  <si>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</si>
  <si>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</si>
  <si>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</si>
  <si>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</si>
  <si>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</si>
  <si>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</si>
  <si>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</si>
  <si>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</si>
  <si>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</si>
  <si>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</si>
  <si>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</si>
  <si>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</si>
  <si>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</si>
  <si>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</si>
  <si>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</si>
  <si>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</si>
  <si>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</si>
  <si>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</si>
  <si>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</si>
  <si>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</si>
  <si>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</si>
  <si>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</si>
  <si>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</si>
  <si>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</si>
  <si>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</si>
  <si>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</si>
  <si>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</si>
  <si>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</si>
  <si>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</si>
  <si>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</si>
  <si>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</si>
  <si>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</si>
  <si>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</si>
  <si>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</si>
  <si>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</si>
  <si>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</si>
  <si>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</si>
  <si>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</si>
  <si>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</si>
  <si>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</si>
  <si>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</si>
  <si>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</si>
  <si>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</si>
  <si>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</si>
  <si>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</si>
  <si>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</si>
  <si>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</si>
  <si>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</si>
  <si>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</si>
  <si>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</si>
  <si>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</si>
  <si>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</si>
  <si>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</si>
  <si>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</si>
  <si>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</si>
  <si>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</si>
  <si>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</si>
  <si>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</si>
  <si>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</si>
  <si>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</si>
  <si>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</si>
  <si>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</si>
  <si>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</si>
  <si>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</si>
  <si>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</si>
  <si>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</si>
  <si>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</si>
  <si>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</si>
  <si>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</si>
  <si>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</si>
  <si>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</si>
  <si>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</si>
  <si>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</si>
  <si>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</si>
  <si>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</si>
  <si>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</si>
  <si>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</si>
  <si>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</si>
  <si>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</si>
  <si>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</si>
  <si>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</si>
  <si>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</si>
  <si>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</si>
  <si>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</si>
  <si>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</si>
  <si>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</si>
  <si>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</si>
  <si>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</si>
  <si>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</si>
  <si>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</si>
  <si>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</si>
  <si>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</si>
  <si>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</si>
  <si>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</si>
  <si>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</si>
  <si>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</si>
  <si>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</si>
  <si>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</si>
  <si>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</si>
  <si>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</si>
  <si>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</si>
  <si>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</si>
  <si>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</si>
  <si>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</si>
  <si>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</si>
  <si>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</si>
  <si>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</si>
  <si>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</si>
  <si>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</si>
  <si>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</si>
  <si>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</si>
  <si>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</si>
  <si>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</si>
  <si>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</si>
  <si>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</si>
  <si>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</si>
  <si>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</si>
  <si>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</si>
  <si>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</si>
  <si>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</si>
  <si>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</si>
  <si>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</si>
  <si>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</si>
  <si>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</si>
  <si>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</si>
  <si>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</si>
  <si>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</si>
  <si>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</si>
  <si>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</si>
  <si>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</si>
  <si>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</si>
  <si>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</si>
  <si>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</si>
  <si>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</si>
  <si>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</si>
  <si>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</si>
  <si>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</si>
  <si>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</si>
  <si>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</si>
  <si>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</si>
  <si>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</si>
  <si>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</si>
  <si>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</si>
  <si>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</si>
  <si>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</si>
  <si>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</si>
  <si>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</si>
  <si>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</si>
  <si>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</si>
  <si>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</si>
  <si>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</si>
  <si>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</si>
  <si>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</si>
  <si>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</si>
  <si>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</si>
  <si>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</si>
  <si>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</si>
  <si>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</si>
  <si>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</si>
  <si>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</si>
  <si>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</si>
  <si>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</si>
  <si>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</si>
  <si>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</si>
  <si>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</si>
  <si>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</si>
  <si>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</si>
  <si>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</si>
  <si>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</si>
  <si>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</si>
  <si>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</si>
  <si>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</si>
  <si>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</si>
  <si>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</si>
  <si>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</si>
  <si>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</si>
  <si>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</si>
  <si>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</si>
  <si>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</si>
  <si>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</si>
  <si>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</si>
  <si>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</si>
  <si>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</si>
  <si>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</si>
  <si>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</si>
  <si>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</si>
  <si>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</si>
  <si>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</si>
  <si>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</si>
  <si>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</si>
  <si>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</si>
  <si>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</si>
  <si>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</si>
  <si>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</si>
  <si>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</si>
  <si>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</si>
  <si>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</si>
  <si>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</si>
  <si>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</si>
  <si>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</si>
  <si>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</si>
  <si>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</si>
  <si>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</si>
  <si>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</si>
  <si>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</si>
  <si>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</si>
  <si>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</si>
  <si>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</si>
  <si>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</si>
  <si>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</si>
  <si>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</si>
  <si>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</si>
  <si>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</si>
  <si>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</si>
  <si>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</si>
  <si>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</si>
  <si>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</si>
  <si>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</si>
  <si>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</si>
  <si>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</si>
  <si>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</si>
  <si>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</si>
  <si>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</si>
  <si>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</si>
  <si>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</si>
  <si>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</si>
  <si>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</si>
  <si>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</si>
  <si>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</si>
  <si>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</si>
  <si>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</si>
  <si>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</si>
  <si>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</si>
  <si>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</si>
  <si>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</si>
  <si>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</si>
  <si>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</si>
  <si>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</si>
  <si>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</si>
  <si>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</si>
  <si>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</si>
  <si>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</si>
  <si>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</si>
  <si>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</si>
  <si>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</si>
  <si>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</si>
  <si>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</si>
  <si>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</si>
  <si>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</si>
  <si>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</si>
  <si>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</si>
  <si>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</si>
  <si>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</si>
  <si>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</si>
  <si>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</si>
  <si>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</si>
  <si>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</si>
  <si>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</si>
  <si>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</si>
  <si>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</si>
  <si>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</si>
  <si>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</si>
  <si>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</si>
  <si>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</si>
  <si>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</si>
  <si>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</si>
  <si>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</si>
  <si>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</si>
  <si>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</si>
  <si>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</si>
  <si>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</si>
  <si>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</si>
  <si>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</si>
  <si>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</si>
  <si>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</si>
  <si>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</si>
  <si>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</si>
  <si>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</si>
  <si>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</si>
  <si>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</si>
  <si>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</si>
  <si>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</si>
  <si>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</si>
  <si>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</si>
  <si>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</si>
  <si>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</si>
  <si>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</si>
  <si>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</si>
  <si>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</si>
  <si>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</si>
  <si>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</si>
  <si>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</si>
  <si>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</si>
  <si>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</si>
  <si>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</si>
  <si>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</si>
  <si>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</si>
  <si>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</si>
  <si>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</si>
  <si>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</si>
  <si>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</si>
  <si>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</si>
  <si>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</si>
  <si>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</si>
  <si>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</si>
  <si>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</si>
  <si>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</si>
  <si>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</si>
  <si>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</si>
  <si>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</si>
  <si>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</si>
  <si>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</si>
  <si>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</si>
  <si>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</si>
  <si>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</si>
  <si>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</si>
  <si>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</si>
  <si>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</si>
  <si>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</si>
  <si>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</si>
  <si>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</si>
  <si>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</si>
  <si>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</si>
  <si>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</si>
  <si>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</si>
  <si>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</si>
  <si>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</si>
  <si>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</si>
  <si>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</si>
  <si>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</si>
  <si>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</si>
  <si>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</si>
  <si>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</si>
  <si>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</si>
  <si>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</si>
  <si>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</si>
  <si>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</si>
  <si>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</si>
  <si>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</si>
  <si>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</si>
  <si>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</si>
  <si>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</si>
  <si>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</si>
  <si>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</si>
  <si>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</si>
  <si>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</si>
  <si>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</si>
  <si>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</si>
  <si>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</si>
  <si>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</si>
  <si>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</si>
  <si>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</si>
  <si>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</si>
  <si>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</si>
  <si>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</si>
  <si>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</si>
  <si>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</si>
  <si>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</si>
  <si>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</si>
  <si>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</si>
  <si>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</si>
  <si>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</si>
  <si>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</si>
  <si>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</si>
  <si>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</si>
  <si>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</si>
  <si>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</si>
  <si>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</si>
  <si>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</si>
  <si>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</si>
  <si>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</si>
  <si>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</si>
  <si>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</si>
  <si>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</si>
  <si>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</si>
  <si>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</si>
  <si>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</si>
  <si>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</si>
  <si>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</si>
  <si>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</si>
  <si>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</si>
  <si>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</si>
  <si>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</si>
  <si>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</si>
  <si>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</si>
  <si>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</si>
  <si>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</si>
  <si>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</si>
  <si>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</si>
  <si>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</si>
  <si>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</si>
  <si>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</si>
  <si>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</si>
  <si>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</si>
  <si>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</si>
  <si>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</si>
  <si>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</si>
  <si>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</si>
  <si>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</si>
  <si>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</si>
  <si>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</si>
  <si>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</si>
  <si>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</si>
  <si>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</si>
  <si>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</si>
  <si>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</si>
  <si>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</si>
  <si>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</si>
  <si>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</si>
  <si>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</si>
  <si>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</si>
  <si>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</si>
  <si>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</si>
  <si>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</si>
  <si>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</si>
  <si>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</si>
  <si>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</si>
  <si>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</si>
  <si>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</si>
  <si>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</si>
  <si>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</si>
  <si>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</si>
  <si>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</si>
  <si>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</si>
  <si>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</si>
  <si>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</si>
  <si>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</si>
  <si>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</si>
  <si>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</si>
  <si>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</si>
  <si>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</si>
  <si>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</si>
  <si>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</si>
  <si>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</si>
  <si>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</si>
  <si>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</si>
  <si>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</si>
  <si>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</si>
  <si>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</si>
  <si>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</si>
  <si>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</si>
  <si>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</si>
  <si>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</si>
  <si>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</si>
  <si>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</si>
  <si>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</si>
  <si>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</si>
  <si>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</si>
  <si>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</si>
  <si>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</si>
  <si>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</si>
  <si>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</si>
  <si>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</si>
  <si>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</si>
  <si>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</si>
  <si>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</si>
  <si>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</si>
  <si>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</si>
  <si>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</si>
  <si>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</si>
  <si>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</si>
  <si>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</si>
  <si>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</si>
  <si>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</si>
  <si>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</si>
  <si>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</si>
  <si>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</si>
  <si>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</si>
  <si>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</si>
  <si>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</si>
  <si>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</si>
  <si>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</si>
  <si>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</si>
  <si>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</si>
  <si>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</si>
  <si>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</si>
  <si>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</si>
  <si>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</si>
  <si>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</si>
  <si>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</si>
  <si>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</si>
  <si>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</si>
  <si>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</si>
  <si>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</si>
  <si>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</si>
  <si>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</si>
  <si>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</si>
  <si>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</si>
  <si>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</si>
  <si>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</si>
  <si>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</si>
  <si>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</si>
  <si>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</si>
  <si>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</si>
  <si>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</si>
  <si>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</si>
  <si>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</si>
  <si>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</si>
  <si>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</si>
  <si>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</si>
  <si>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</si>
  <si>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</si>
  <si>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</si>
  <si>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</si>
  <si>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</si>
  <si>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</si>
  <si>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</si>
  <si>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</si>
  <si>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</si>
  <si>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</si>
  <si>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</si>
  <si>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</si>
  <si>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</si>
  <si>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</si>
  <si>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</si>
  <si>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</si>
  <si>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</si>
  <si>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</si>
  <si>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</si>
  <si>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</si>
  <si>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</si>
  <si>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</si>
  <si>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</si>
  <si>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</si>
  <si>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</si>
  <si>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</si>
  <si>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</si>
  <si>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</si>
  <si>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</si>
  <si>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</si>
  <si>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</si>
  <si>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</si>
  <si>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</si>
  <si>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</si>
  <si>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</si>
  <si>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</si>
  <si>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</si>
  <si>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</si>
  <si>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</si>
  <si>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</si>
  <si>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</si>
  <si>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</si>
  <si>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</si>
  <si>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</si>
  <si>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</si>
  <si>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</si>
  <si>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</si>
  <si>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</si>
  <si>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</si>
  <si>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</si>
  <si>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</si>
  <si>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</si>
  <si>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</si>
  <si>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</si>
  <si>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</si>
  <si>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</si>
  <si>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</si>
  <si>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</si>
  <si>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</si>
  <si>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</si>
  <si>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</si>
  <si>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</si>
  <si>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</si>
  <si>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</si>
  <si>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</si>
  <si>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</si>
  <si>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</si>
  <si>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</si>
  <si>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</si>
  <si>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</si>
  <si>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</si>
  <si>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</si>
  <si>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</si>
  <si>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</si>
  <si>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</si>
  <si>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</si>
  <si>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</si>
  <si>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</si>
  <si>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</si>
  <si>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</si>
  <si>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</si>
  <si>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</si>
  <si>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</si>
  <si>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</si>
  <si>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</si>
  <si>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</si>
  <si>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</si>
  <si>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</si>
  <si>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</si>
  <si>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</si>
  <si>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</si>
  <si>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</si>
  <si>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</si>
  <si>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</si>
  <si>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</si>
  <si>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</si>
  <si>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</si>
  <si>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</si>
  <si>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</si>
  <si>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</si>
  <si>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</si>
  <si>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</si>
  <si>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</si>
  <si>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</si>
  <si>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</si>
  <si>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</si>
  <si>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</si>
  <si>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</si>
  <si>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</si>
  <si>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</si>
  <si>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</si>
  <si>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</si>
  <si>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</si>
  <si>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</si>
  <si>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</si>
  <si>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</si>
  <si>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</si>
  <si>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</si>
  <si>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</si>
  <si>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</si>
  <si>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</si>
  <si>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</si>
  <si>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</si>
  <si>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</si>
  <si>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</si>
  <si>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</si>
  <si>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</si>
  <si>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</si>
  <si>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</si>
  <si>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</si>
  <si>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</si>
  <si>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</si>
  <si>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</si>
  <si>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</si>
  <si>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</si>
  <si>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</si>
  <si>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</si>
  <si>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</si>
  <si>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</si>
  <si>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</si>
  <si>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</si>
  <si>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</si>
  <si>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</si>
  <si>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</si>
  <si>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</si>
  <si>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</si>
  <si>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</si>
  <si>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</si>
  <si>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</si>
  <si>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</si>
  <si>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</si>
  <si>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</si>
  <si>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</si>
  <si>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</si>
  <si>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</si>
  <si>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</si>
  <si>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</si>
  <si>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</si>
  <si>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</si>
  <si>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</si>
  <si>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</si>
  <si>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</si>
  <si>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</si>
  <si>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</si>
  <si>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</si>
  <si>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</si>
  <si>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</si>
  <si>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</si>
  <si>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</si>
  <si>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</si>
  <si>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</si>
  <si>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</si>
  <si>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</si>
  <si>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</si>
  <si>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</si>
  <si>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</si>
  <si>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</si>
  <si>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</si>
  <si>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</si>
  <si>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</si>
  <si>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</si>
  <si>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</si>
  <si>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</si>
  <si>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</si>
  <si>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</si>
  <si>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</si>
  <si>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</si>
  <si>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</si>
  <si>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</si>
  <si>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</si>
  <si>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</si>
  <si>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</si>
  <si>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</si>
  <si>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</si>
  <si>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</si>
  <si>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</si>
  <si>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</si>
  <si>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</si>
  <si>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</si>
  <si>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</si>
  <si>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</si>
  <si>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</si>
  <si>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</si>
  <si>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</si>
  <si>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</si>
  <si>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</si>
  <si>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</si>
  <si>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</si>
  <si>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</si>
  <si>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</si>
  <si>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</si>
  <si>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</si>
  <si>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</si>
  <si>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</si>
  <si>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</si>
  <si>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</si>
  <si>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</si>
  <si>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</si>
  <si>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</si>
  <si>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</si>
  <si>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</si>
  <si>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</si>
  <si>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</si>
  <si>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</si>
  <si>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</si>
  <si>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</si>
  <si>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</si>
  <si>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</si>
  <si>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</si>
  <si>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</si>
  <si>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</si>
  <si>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</si>
  <si>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</si>
  <si>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</si>
  <si>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</si>
  <si>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</si>
  <si>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</si>
  <si>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</si>
  <si>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</si>
  <si>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</si>
  <si>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</si>
  <si>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</si>
  <si>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</si>
  <si>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</si>
  <si>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</si>
  <si>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</si>
  <si>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</si>
  <si>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</si>
  <si>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</si>
  <si>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</si>
  <si>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</si>
  <si>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</si>
  <si>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</si>
  <si>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</si>
  <si>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</si>
  <si>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</si>
  <si>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</si>
  <si>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</si>
  <si>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</si>
  <si>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</si>
  <si>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</si>
  <si>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</si>
  <si>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</si>
  <si>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</si>
  <si>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</si>
  <si>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</si>
  <si>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</si>
  <si>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</si>
  <si>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</si>
  <si>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</si>
  <si>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</si>
  <si>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</si>
  <si>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</si>
  <si>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</si>
  <si>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</si>
  <si>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</si>
  <si>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</si>
  <si>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</si>
  <si>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</si>
  <si>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</si>
  <si>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</si>
  <si>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</si>
  <si>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</si>
  <si>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</si>
  <si>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</si>
  <si>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</si>
  <si>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</si>
  <si>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</si>
  <si>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</si>
  <si>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</si>
  <si>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</si>
  <si>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</si>
  <si>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</si>
  <si>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</si>
  <si>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</si>
  <si>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</si>
  <si>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</si>
  <si>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</si>
  <si>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</si>
  <si>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</si>
  <si>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</si>
  <si>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</si>
  <si>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</si>
  <si>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</si>
  <si>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</si>
  <si>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</si>
  <si>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</si>
  <si>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</si>
  <si>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</si>
  <si>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</si>
  <si>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</si>
  <si>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</si>
  <si>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</si>
  <si>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</si>
  <si>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</si>
  <si>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</si>
  <si>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</si>
  <si>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</si>
  <si>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</si>
  <si>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</si>
  <si>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</si>
  <si>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</si>
  <si>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</si>
  <si>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</si>
  <si>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</si>
  <si>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</si>
  <si>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</si>
  <si>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</si>
  <si>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</si>
  <si>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</si>
  <si>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</si>
  <si>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</si>
  <si>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</si>
  <si>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</si>
  <si>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</si>
  <si>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</si>
  <si>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</si>
  <si>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</si>
  <si>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</si>
  <si>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</si>
  <si>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</si>
  <si>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</si>
  <si>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</si>
  <si>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</si>
  <si>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</si>
  <si>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</si>
  <si>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</si>
  <si>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</si>
  <si>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</si>
  <si>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</si>
  <si>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</si>
  <si>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</si>
  <si>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</si>
  <si>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</si>
  <si>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</si>
  <si>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</si>
  <si>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</si>
  <si>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</si>
  <si>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</si>
  <si>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</si>
  <si>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</si>
  <si>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</si>
  <si>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</si>
  <si>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</si>
  <si>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</si>
  <si>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</si>
  <si>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</si>
  <si>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</si>
  <si>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</si>
  <si>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</si>
  <si>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</si>
  <si>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</si>
  <si>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</si>
  <si>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</si>
  <si>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</si>
  <si>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</si>
  <si>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</si>
  <si>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</si>
  <si>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</si>
  <si>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</si>
  <si>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</si>
  <si>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</si>
  <si>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</si>
  <si>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</si>
  <si>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</si>
  <si>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</si>
  <si>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</si>
  <si>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</si>
  <si>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</si>
  <si>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</si>
  <si>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</si>
  <si>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</si>
  <si>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</si>
  <si>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</si>
  <si>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</si>
  <si>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</si>
  <si>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</si>
  <si>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</si>
  <si>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</si>
  <si>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</si>
  <si>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</si>
  <si>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</si>
  <si>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</si>
  <si>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</si>
  <si>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</si>
  <si>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</si>
  <si>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</si>
  <si>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</si>
  <si>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</si>
  <si>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</si>
  <si>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</si>
  <si>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</si>
  <si>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</si>
  <si>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</si>
  <si>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</si>
  <si>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</si>
  <si>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</si>
  <si>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</si>
  <si>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</si>
  <si>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</si>
  <si>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</si>
  <si>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</si>
  <si>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</si>
  <si>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</si>
  <si>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</si>
  <si>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</si>
  <si>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</si>
  <si>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</si>
  <si>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</si>
  <si>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</si>
  <si>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</si>
  <si>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</si>
  <si>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</si>
  <si>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</si>
  <si>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</si>
  <si>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</si>
  <si>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</si>
  <si>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</si>
  <si>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</si>
  <si>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</si>
  <si>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</si>
  <si>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</si>
  <si>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</si>
  <si>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</si>
  <si>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</si>
  <si>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</si>
  <si>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</si>
  <si>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</si>
  <si>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</si>
  <si>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</si>
  <si>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</si>
  <si>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</si>
  <si>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</si>
  <si>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</si>
  <si>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</si>
  <si>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</si>
  <si>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</si>
  <si>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</si>
  <si>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</si>
  <si>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</si>
  <si>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</si>
  <si>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</si>
  <si>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</si>
  <si>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</si>
  <si>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</si>
  <si>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</si>
  <si>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</si>
  <si>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</si>
  <si>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</si>
  <si>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</si>
  <si>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</si>
  <si>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</si>
  <si>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</si>
  <si>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</si>
  <si>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</si>
  <si>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</si>
  <si>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</si>
  <si>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</si>
  <si>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</si>
  <si>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</si>
  <si>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</si>
  <si>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</si>
  <si>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</si>
  <si>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</si>
  <si>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</si>
  <si>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</si>
  <si>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</si>
  <si>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</si>
  <si>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</si>
  <si>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</si>
  <si>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</si>
  <si>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</si>
  <si>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</si>
  <si>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</si>
  <si>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</si>
  <si>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</si>
  <si>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</si>
  <si>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</si>
  <si>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</si>
  <si>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</si>
  <si>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</si>
  <si>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</si>
  <si>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</si>
  <si>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</si>
  <si>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</si>
  <si>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</si>
  <si>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</si>
  <si>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</si>
  <si>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</si>
  <si>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</si>
  <si>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</si>
  <si>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</si>
  <si>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</si>
  <si>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</si>
  <si>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</si>
  <si>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</si>
  <si>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</si>
  <si>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</si>
  <si>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</si>
  <si>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</si>
  <si>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</si>
  <si>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</si>
  <si>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</si>
  <si>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</si>
  <si>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</si>
  <si>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</si>
  <si>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</si>
  <si>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</si>
  <si>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</si>
  <si>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</si>
  <si>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</si>
  <si>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</si>
  <si>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</si>
  <si>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</si>
  <si>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</si>
  <si>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</si>
  <si>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</si>
  <si>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</si>
  <si>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</si>
  <si>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</si>
  <si>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</si>
  <si>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</si>
  <si>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</si>
  <si>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</si>
  <si>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</si>
  <si>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</si>
  <si>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</si>
  <si>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</si>
  <si>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</si>
  <si>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</si>
  <si>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</si>
  <si>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</si>
  <si>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</si>
  <si>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</si>
  <si>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</si>
  <si>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</si>
  <si>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</si>
  <si>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</si>
  <si>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</si>
  <si>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</si>
  <si>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</si>
  <si>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</si>
  <si>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</si>
  <si>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</si>
  <si>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</si>
  <si>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</si>
  <si>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</si>
  <si>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</si>
  <si>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</si>
  <si>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</si>
  <si>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</si>
  <si>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</si>
  <si>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</si>
  <si>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</si>
  <si>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</si>
  <si>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</si>
  <si>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</si>
  <si>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</si>
  <si>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</si>
  <si>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</si>
  <si>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</si>
  <si>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</si>
  <si>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</si>
  <si>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</si>
  <si>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</si>
  <si>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</si>
  <si>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</si>
  <si>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</si>
  <si>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</si>
  <si>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</si>
  <si>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</si>
  <si>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</si>
  <si>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</si>
  <si>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</si>
  <si>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</si>
  <si>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</si>
  <si>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</si>
  <si>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</si>
  <si>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</si>
  <si>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</si>
  <si>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</si>
  <si>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</si>
  <si>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</si>
  <si>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</si>
  <si>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</si>
  <si>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</si>
  <si>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</si>
  <si>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</si>
  <si>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</si>
  <si>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</si>
  <si>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</si>
  <si>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</si>
  <si>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</si>
  <si>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</si>
  <si>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</si>
  <si>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</si>
  <si>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</si>
  <si>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</si>
  <si>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</si>
  <si>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</si>
  <si>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</si>
  <si>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</si>
  <si>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</si>
  <si>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</si>
  <si>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</si>
  <si>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</si>
  <si>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</si>
  <si>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</si>
  <si>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</si>
  <si>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</si>
  <si>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</si>
  <si>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</si>
  <si>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</si>
  <si>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</si>
  <si>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</si>
  <si>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</si>
  <si>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</si>
  <si>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</si>
  <si>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</si>
  <si>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</si>
  <si>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</si>
  <si>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</si>
  <si>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</si>
  <si>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</si>
  <si>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</si>
  <si>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</si>
  <si>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</si>
  <si>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</si>
  <si>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</si>
  <si>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</si>
  <si>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</si>
  <si>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</si>
  <si>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</si>
  <si>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</si>
  <si>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</si>
  <si>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</si>
  <si>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</si>
  <si>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</si>
  <si>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</si>
  <si>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</si>
  <si>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</si>
  <si>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</si>
  <si>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</si>
  <si>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</si>
  <si>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</si>
  <si>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</si>
  <si>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</si>
  <si>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</si>
  <si>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</si>
  <si>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</si>
  <si>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</si>
  <si>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</si>
  <si>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</si>
  <si>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</si>
  <si>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</si>
  <si>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</si>
  <si>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</si>
  <si>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</si>
  <si>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</si>
  <si>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</si>
  <si>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</si>
  <si>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</si>
  <si>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</si>
  <si>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</si>
  <si>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</si>
  <si>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</si>
  <si>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</si>
  <si>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</si>
  <si>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</si>
  <si>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</si>
  <si>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</si>
  <si>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</si>
  <si>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</si>
  <si>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</si>
  <si>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</si>
  <si>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</si>
  <si>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</si>
  <si>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</si>
  <si>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</si>
  <si>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</si>
  <si>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</si>
  <si>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</si>
  <si>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</si>
  <si>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</si>
  <si>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</si>
  <si>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</si>
  <si>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</si>
  <si>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</si>
  <si>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</si>
  <si>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</si>
  <si>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</si>
  <si>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</si>
  <si>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</si>
  <si>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</si>
  <si>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</si>
  <si>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</si>
  <si>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</si>
  <si>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</si>
  <si>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</si>
  <si>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</si>
  <si>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</si>
  <si>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</si>
  <si>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</si>
  <si>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</si>
  <si>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</si>
  <si>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</si>
  <si>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</si>
  <si>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</si>
  <si>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</si>
  <si>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</si>
  <si>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</si>
  <si>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</si>
  <si>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</si>
  <si>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</si>
  <si>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</si>
  <si>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</si>
  <si>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</si>
  <si>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</si>
  <si>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</si>
  <si>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</si>
  <si>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</si>
  <si>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</si>
  <si>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</si>
  <si>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</si>
  <si>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</si>
  <si>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</si>
  <si>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</si>
  <si>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</si>
  <si>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</si>
  <si>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</si>
  <si>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</si>
  <si>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</si>
  <si>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</si>
  <si>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</si>
  <si>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</si>
  <si>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</si>
  <si>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</si>
  <si>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</si>
  <si>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</si>
  <si>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</si>
  <si>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</si>
  <si>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</si>
  <si>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</si>
  <si>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</si>
  <si>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</si>
  <si>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</si>
  <si>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</si>
  <si>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</si>
  <si>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</si>
  <si>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</si>
  <si>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</si>
  <si>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</si>
  <si>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</si>
  <si>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</si>
  <si>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</si>
  <si>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</si>
  <si>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</si>
  <si>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</si>
  <si>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</si>
  <si>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</si>
  <si>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</si>
  <si>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</si>
  <si>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</si>
  <si>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</si>
  <si>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</si>
  <si>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</si>
  <si>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</si>
  <si>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</si>
  <si>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</si>
  <si>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</si>
  <si>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</si>
  <si>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</si>
  <si>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</si>
  <si>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</si>
  <si>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</si>
  <si>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</si>
  <si>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</si>
  <si>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</si>
  <si>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</si>
  <si>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</si>
  <si>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</si>
  <si>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</si>
  <si>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</si>
  <si>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</si>
  <si>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</si>
  <si>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</si>
  <si>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</si>
  <si>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</si>
  <si>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</si>
  <si>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</si>
  <si>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</si>
  <si>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</si>
  <si>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</si>
  <si>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</si>
  <si>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</si>
  <si>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</si>
  <si>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</si>
  <si>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</si>
  <si>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</si>
  <si>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</si>
  <si>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</si>
  <si>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</si>
  <si>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</si>
  <si>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</si>
  <si>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</si>
  <si>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</si>
  <si>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</si>
  <si>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</si>
  <si>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</si>
  <si>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</si>
  <si>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</si>
  <si>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</si>
  <si>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</si>
  <si>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</si>
  <si>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</si>
  <si>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</si>
  <si>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</si>
  <si>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</si>
  <si>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</si>
  <si>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</si>
  <si>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</si>
  <si>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</si>
  <si>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</si>
  <si>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</si>
  <si>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</si>
  <si>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</si>
  <si>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</si>
  <si>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</si>
  <si>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</si>
  <si>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</si>
  <si>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</si>
  <si>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</si>
  <si>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</si>
  <si>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</si>
  <si>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</si>
  <si>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</si>
  <si>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</si>
  <si>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</si>
  <si>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</si>
  <si>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</si>
  <si>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</si>
  <si>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</si>
  <si>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</si>
  <si>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</si>
  <si>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</si>
  <si>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</si>
  <si>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</si>
  <si>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</si>
  <si>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</si>
  <si>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</si>
  <si>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</si>
  <si>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</si>
  <si>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</si>
  <si>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</si>
  <si>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</si>
  <si>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</si>
  <si>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</si>
  <si>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</si>
  <si>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</si>
  <si>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</si>
  <si>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</si>
  <si>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</si>
  <si>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</si>
  <si>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</si>
  <si>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</si>
  <si>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</si>
  <si>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</si>
  <si>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</si>
  <si>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</si>
  <si>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</si>
  <si>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</si>
  <si>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</si>
  <si>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</si>
  <si>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</si>
  <si>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</si>
  <si>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</si>
  <si>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</si>
  <si>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</si>
  <si>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</si>
  <si>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</si>
  <si>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</si>
  <si>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</si>
  <si>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</si>
  <si>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</si>
  <si>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</si>
  <si>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</si>
  <si>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</si>
  <si>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</si>
  <si>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</si>
  <si>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</si>
  <si>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</si>
  <si>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</si>
  <si>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</si>
  <si>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</si>
  <si>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</si>
  <si>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</si>
  <si>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</si>
  <si>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</si>
  <si>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</si>
  <si>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</si>
  <si>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</si>
  <si>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</si>
  <si>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</si>
  <si>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</si>
  <si>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</si>
  <si>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</si>
  <si>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</si>
  <si>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</si>
  <si>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</si>
  <si>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</si>
  <si>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</si>
  <si>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</si>
  <si>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</si>
  <si>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</si>
  <si>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</si>
  <si>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</si>
  <si>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</si>
  <si>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</si>
  <si>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</si>
  <si>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</si>
  <si>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</si>
  <si>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</si>
  <si>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</si>
  <si>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</si>
  <si>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</si>
  <si>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</si>
  <si>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</si>
  <si>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</si>
  <si>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</si>
  <si>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</si>
  <si>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</si>
  <si>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</si>
  <si>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</si>
  <si>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</si>
  <si>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</si>
  <si>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</si>
  <si>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</si>
  <si>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</si>
  <si>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</si>
  <si>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</si>
  <si>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</si>
  <si>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</si>
  <si>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</si>
  <si>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</si>
  <si>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</si>
  <si>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</si>
  <si>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</si>
  <si>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</si>
  <si>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</si>
  <si>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</si>
  <si>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</si>
  <si>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</si>
  <si>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</si>
  <si>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</si>
  <si>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</si>
  <si>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</si>
  <si>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</si>
  <si>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</si>
  <si>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</si>
  <si>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</si>
  <si>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</si>
  <si>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</si>
  <si>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</si>
  <si>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</si>
  <si>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</si>
  <si>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</si>
  <si>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</si>
  <si>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</si>
  <si>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</si>
  <si>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</si>
  <si>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</si>
  <si>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</si>
  <si>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</si>
  <si>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</si>
  <si>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</si>
  <si>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</si>
  <si>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</si>
  <si>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</si>
  <si>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</si>
  <si>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</si>
  <si>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</si>
  <si>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</si>
  <si>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</si>
  <si>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</si>
  <si>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</si>
  <si>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</si>
  <si>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</si>
  <si>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</si>
  <si>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</si>
  <si>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</si>
  <si>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</si>
  <si>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</si>
  <si>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</si>
  <si>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</si>
  <si>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</si>
  <si>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</si>
  <si>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</si>
  <si>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</si>
  <si>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</si>
  <si>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</si>
  <si>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</si>
  <si>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</si>
  <si>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</si>
  <si>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</si>
  <si>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</si>
  <si>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</si>
  <si>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</si>
  <si>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</si>
  <si>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</si>
  <si>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</si>
  <si>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</si>
  <si>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</si>
  <si>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</si>
  <si>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</si>
  <si>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</si>
  <si>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</si>
  <si>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</si>
  <si>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</si>
  <si>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</si>
  <si>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</si>
  <si>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</si>
  <si>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</si>
  <si>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</si>
  <si>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</si>
  <si>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</si>
  <si>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</si>
  <si>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</si>
  <si>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</si>
  <si>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</si>
  <si>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</si>
  <si>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</si>
  <si>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</si>
  <si>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</si>
  <si>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</si>
  <si>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</si>
  <si>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</si>
  <si>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</si>
  <si>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</si>
  <si>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</si>
  <si>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</si>
  <si>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</si>
  <si>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</si>
  <si>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</si>
  <si>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</si>
  <si>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</si>
  <si>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</si>
  <si>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</si>
  <si>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</si>
  <si>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</si>
  <si>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</si>
  <si>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</si>
  <si>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</si>
  <si>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</si>
  <si>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</si>
  <si>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</si>
  <si>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</si>
  <si>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</si>
  <si>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</si>
  <si>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</si>
  <si>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</si>
  <si>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</si>
  <si>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</si>
  <si>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</si>
  <si>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</si>
  <si>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</si>
  <si>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</si>
  <si>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</si>
  <si>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</si>
  <si>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</si>
  <si>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</si>
  <si>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</si>
  <si>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</si>
  <si>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</si>
  <si>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</si>
  <si>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</si>
  <si>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</si>
  <si>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</si>
  <si>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</si>
  <si>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</si>
  <si>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</si>
  <si>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</si>
  <si>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</si>
  <si>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</si>
  <si>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</si>
  <si>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</si>
  <si>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</si>
  <si>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</si>
  <si>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</si>
  <si>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</si>
  <si>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</si>
  <si>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</si>
  <si>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</si>
  <si>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</si>
  <si>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</si>
  <si>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</si>
  <si>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</si>
  <si>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</si>
  <si>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</si>
  <si>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</si>
  <si>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</si>
  <si>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</si>
  <si>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</si>
  <si>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</si>
  <si>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</si>
  <si>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</si>
  <si>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</si>
  <si>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</si>
  <si>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</si>
  <si>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</si>
  <si>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</si>
  <si>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</si>
  <si>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</si>
  <si>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</si>
  <si>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</si>
  <si>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</si>
  <si>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</si>
  <si>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</si>
  <si>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</si>
  <si>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</si>
  <si>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</si>
  <si>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</si>
  <si>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</si>
  <si>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</si>
  <si>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</si>
  <si>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</si>
  <si>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</si>
  <si>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</si>
  <si>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</si>
  <si>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</si>
  <si>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</si>
  <si>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</si>
  <si>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</si>
  <si>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</si>
  <si>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</si>
  <si>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</si>
  <si>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</si>
  <si>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</si>
  <si>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</si>
  <si>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</si>
  <si>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</si>
  <si>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</si>
  <si>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</si>
  <si>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</si>
  <si>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</si>
  <si>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</si>
  <si>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</si>
  <si>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</si>
  <si>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</si>
  <si>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</si>
  <si>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</si>
  <si>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</si>
  <si>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</si>
  <si>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</si>
  <si>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</si>
  <si>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</si>
  <si>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</si>
  <si>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</si>
  <si>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</si>
  <si>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</si>
  <si>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</si>
  <si>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</si>
  <si>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</si>
  <si>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</si>
  <si>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</si>
  <si>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</si>
  <si>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</si>
  <si>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</si>
  <si>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</si>
  <si>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</si>
  <si>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</si>
  <si>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</si>
  <si>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</si>
  <si>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</si>
  <si>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</si>
  <si>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</si>
  <si>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</si>
  <si>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</si>
  <si>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</si>
  <si>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</si>
  <si>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</si>
  <si>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</si>
  <si>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</si>
  <si>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</si>
  <si>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</si>
  <si>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</si>
  <si>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</si>
  <si>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</si>
  <si>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</si>
  <si>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</si>
  <si>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</si>
  <si>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</si>
  <si>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</si>
  <si>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</si>
  <si>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</si>
  <si>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</si>
  <si>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</si>
  <si>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</si>
  <si>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</si>
  <si>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</si>
  <si>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</si>
  <si>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</si>
  <si>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</si>
  <si>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</si>
  <si>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</si>
  <si>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</si>
  <si>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</si>
  <si>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</si>
  <si>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</si>
  <si>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</si>
  <si>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</si>
  <si>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</si>
  <si>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</si>
  <si>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</si>
  <si>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</si>
  <si>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</si>
  <si>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</si>
  <si>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</si>
  <si>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</si>
  <si>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</si>
  <si>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</si>
  <si>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</si>
  <si>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</si>
  <si>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</si>
  <si>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</si>
  <si>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</si>
  <si>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</si>
  <si>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</si>
  <si>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</si>
  <si>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</si>
  <si>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</si>
  <si>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</si>
  <si>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</si>
  <si>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</si>
  <si>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</si>
  <si>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</si>
  <si>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</si>
  <si>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</si>
  <si>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</si>
  <si>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</si>
  <si>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</si>
  <si>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</si>
  <si>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</si>
  <si>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</si>
  <si>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</si>
  <si>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</si>
  <si>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</si>
  <si>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</si>
  <si>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</si>
  <si>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</si>
  <si>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</si>
  <si>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</si>
  <si>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</si>
  <si>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</si>
  <si>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</si>
  <si>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</si>
  <si>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</si>
  <si>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</si>
  <si>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</si>
  <si>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</si>
  <si>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</si>
  <si>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</si>
  <si>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</si>
  <si>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</si>
  <si>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</si>
  <si>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</si>
  <si>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</si>
  <si>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</si>
  <si>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</si>
  <si>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</si>
  <si>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</si>
  <si>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</si>
  <si>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</si>
  <si>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</si>
  <si>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</si>
  <si>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</si>
  <si>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</si>
  <si>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</si>
  <si>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</si>
  <si>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</si>
  <si>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</si>
  <si>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</si>
  <si>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</si>
  <si>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</si>
  <si>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</si>
  <si>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</si>
  <si>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</si>
  <si>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</si>
  <si>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</si>
  <si>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</si>
  <si>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</si>
  <si>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</si>
  <si>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</si>
  <si>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</si>
  <si>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</si>
  <si>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</si>
  <si>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</si>
  <si>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</si>
  <si>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</si>
  <si>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</si>
  <si>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</si>
  <si>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</si>
  <si>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</si>
  <si>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</si>
  <si>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</si>
  <si>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</si>
  <si>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</si>
  <si>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</si>
  <si>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</si>
  <si>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</si>
  <si>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</si>
  <si>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</si>
  <si>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</si>
  <si>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</si>
  <si>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</si>
  <si>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</si>
  <si>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</si>
  <si>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</si>
  <si>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</si>
  <si>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</si>
  <si>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</si>
  <si>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</si>
  <si>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</si>
  <si>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</si>
  <si>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</si>
  <si>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</si>
  <si>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</si>
  <si>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</si>
  <si>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</si>
  <si>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</si>
  <si>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</si>
  <si>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</si>
  <si>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</si>
  <si>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</si>
  <si>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</si>
  <si>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</si>
  <si>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</si>
  <si>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</si>
  <si>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</si>
  <si>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</si>
  <si>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</si>
  <si>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</si>
  <si>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</si>
  <si>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</si>
  <si>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</si>
  <si>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</si>
  <si>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</si>
  <si>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</si>
  <si>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</si>
  <si>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</si>
  <si>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</si>
  <si>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</si>
  <si>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</si>
  <si>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</si>
  <si>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</si>
  <si>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</si>
  <si>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</si>
  <si>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</si>
  <si>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</si>
  <si>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</si>
  <si>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</si>
  <si>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</si>
  <si>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</si>
  <si>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</si>
  <si>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</si>
  <si>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</si>
  <si>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</si>
  <si>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</si>
  <si>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</si>
  <si>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</si>
  <si>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</si>
  <si>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</si>
  <si>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</si>
  <si>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</si>
  <si>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</si>
  <si>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</si>
  <si>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</si>
  <si>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</si>
  <si>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</si>
  <si>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</si>
  <si>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</si>
  <si>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</si>
  <si>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</si>
  <si>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</si>
  <si>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</si>
  <si>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</si>
  <si>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</si>
  <si>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</si>
  <si>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</si>
  <si>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</si>
  <si>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</si>
  <si>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</si>
  <si>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</si>
  <si>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</si>
  <si>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</si>
  <si>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</si>
  <si>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</si>
  <si>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</si>
  <si>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</si>
  <si>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</si>
  <si>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</si>
  <si>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</si>
  <si>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</si>
  <si>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</si>
  <si>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</si>
  <si>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</si>
  <si>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</si>
  <si>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</si>
  <si>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</si>
  <si>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</si>
  <si>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</si>
  <si>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</si>
  <si>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</si>
  <si>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</si>
  <si>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</si>
  <si>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</si>
  <si>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</si>
  <si>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</si>
  <si>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</si>
  <si>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</si>
  <si>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</si>
  <si>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</si>
  <si>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</si>
  <si>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</si>
  <si>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</si>
  <si>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</si>
  <si>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</si>
  <si>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</si>
  <si>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</si>
  <si>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</si>
  <si>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</si>
  <si>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</si>
  <si>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</si>
  <si>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</si>
  <si>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</si>
  <si>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</si>
  <si>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</si>
  <si>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</si>
  <si>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</si>
  <si>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</si>
  <si>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</si>
  <si>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</si>
  <si>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</si>
  <si>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</si>
  <si>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</si>
  <si>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</si>
  <si>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</si>
  <si>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</si>
  <si>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</si>
  <si>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</si>
  <si>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</si>
  <si>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</si>
  <si>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</si>
  <si>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</si>
  <si>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</si>
  <si>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</si>
  <si>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</si>
  <si>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</si>
  <si>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</si>
  <si>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</si>
  <si>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</si>
  <si>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</si>
  <si>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</si>
  <si>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</si>
  <si>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</si>
  <si>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</si>
  <si>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</si>
  <si>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</si>
  <si>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</si>
  <si>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</si>
  <si>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</si>
  <si>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</si>
  <si>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</si>
  <si>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</si>
  <si>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</si>
  <si>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</si>
  <si>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</si>
  <si>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</si>
  <si>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</si>
  <si>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</si>
  <si>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</si>
  <si>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</si>
  <si>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</si>
  <si>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</si>
  <si>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</si>
  <si>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</si>
  <si>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</si>
  <si>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</si>
  <si>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</si>
  <si>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</si>
  <si>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</si>
  <si>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</si>
  <si>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</si>
  <si>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</si>
  <si>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</si>
  <si>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</si>
  <si>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</si>
  <si>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</si>
  <si>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</si>
  <si>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</si>
  <si>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</si>
  <si>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</si>
  <si>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</si>
  <si>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</si>
  <si>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</si>
  <si>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</si>
  <si>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</si>
  <si>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</si>
  <si>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</si>
  <si>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</si>
  <si>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</si>
  <si>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</si>
  <si>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</si>
  <si>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</si>
  <si>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</si>
  <si>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</si>
  <si>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</si>
  <si>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</si>
  <si>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</si>
  <si>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</si>
  <si>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</si>
  <si>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</si>
  <si>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</si>
  <si>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</si>
  <si>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</si>
  <si>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</si>
  <si>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</si>
  <si>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</si>
  <si>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</si>
  <si>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</si>
  <si>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</si>
  <si>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</si>
  <si>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</si>
  <si>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</si>
  <si>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</si>
  <si>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</si>
  <si>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</si>
  <si>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</si>
  <si>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</si>
  <si>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</si>
  <si>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</si>
  <si>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</si>
  <si>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</si>
  <si>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</si>
  <si>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</si>
  <si>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</si>
  <si>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</si>
  <si>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</si>
  <si>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</si>
  <si>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</si>
  <si>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</si>
  <si>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</si>
  <si>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</si>
  <si>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</si>
  <si>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</si>
  <si>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</si>
  <si>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</si>
  <si>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</si>
  <si>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</si>
  <si>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</si>
  <si>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</si>
  <si>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</si>
  <si>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</si>
  <si>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</si>
  <si>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</si>
  <si>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</si>
  <si>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</si>
  <si>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</si>
  <si>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</si>
  <si>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</si>
  <si>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</si>
  <si>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</si>
  <si>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</si>
  <si>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</si>
  <si>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</si>
  <si>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</si>
  <si>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</si>
  <si>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</si>
  <si>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</si>
  <si>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</si>
  <si>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</si>
  <si>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</si>
  <si>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</si>
  <si>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</si>
  <si>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</si>
  <si>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</si>
  <si>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</si>
  <si>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</si>
  <si>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</si>
  <si>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</si>
  <si>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</si>
  <si>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</si>
  <si>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</si>
  <si>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</si>
  <si>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</si>
  <si>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</si>
  <si>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</si>
  <si>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</si>
  <si>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</si>
  <si>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</si>
  <si>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</si>
  <si>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</si>
  <si>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</si>
  <si>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</si>
  <si>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</si>
  <si>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</si>
  <si>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</si>
  <si>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</si>
  <si>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</si>
  <si>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</si>
  <si>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</si>
  <si>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</si>
  <si>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</si>
  <si>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</si>
  <si>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</si>
  <si>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</si>
  <si>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</si>
  <si>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</si>
  <si>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</si>
  <si>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</si>
  <si>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</si>
  <si>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</si>
  <si>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</si>
  <si>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</si>
  <si>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</si>
  <si>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</si>
  <si>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</si>
  <si>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</si>
  <si>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</si>
  <si>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</si>
  <si>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</si>
  <si>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</si>
  <si>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</si>
  <si>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</si>
  <si>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</si>
  <si>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</si>
  <si>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</si>
  <si>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</si>
  <si>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</si>
  <si>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</si>
  <si>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</si>
  <si>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</si>
  <si>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</si>
  <si>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</si>
  <si>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</si>
  <si>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</si>
  <si>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</si>
  <si>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</si>
  <si>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</si>
  <si>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</si>
  <si>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</si>
  <si>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</si>
  <si>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</si>
  <si>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</si>
  <si>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</si>
  <si>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</si>
  <si>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</si>
  <si>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</si>
  <si>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</si>
  <si>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</si>
  <si>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</si>
  <si>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</si>
  <si>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</si>
  <si>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</si>
  <si>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</si>
  <si>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</si>
  <si>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</si>
  <si>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</si>
  <si>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</si>
  <si>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</si>
  <si>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</si>
  <si>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</si>
  <si>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</si>
  <si>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</si>
  <si>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</si>
  <si>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</si>
  <si>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</si>
  <si>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</si>
  <si>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</si>
  <si>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</si>
  <si>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</si>
  <si>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</si>
  <si>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</si>
  <si>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</si>
  <si>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</si>
  <si>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</si>
  <si>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</si>
  <si>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</si>
  <si>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</si>
  <si>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</si>
  <si>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</si>
  <si>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</si>
  <si>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</si>
  <si>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</si>
  <si>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</si>
  <si>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</si>
  <si>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</si>
  <si>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</si>
  <si>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</si>
  <si>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</si>
  <si>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</si>
  <si>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</si>
  <si>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</si>
  <si>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</si>
  <si>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</si>
  <si>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</si>
  <si>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</si>
  <si>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</si>
  <si>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</si>
  <si>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</si>
  <si>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</si>
  <si>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</si>
  <si>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</si>
  <si>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</si>
  <si>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</si>
  <si>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</si>
  <si>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</si>
  <si>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</si>
  <si>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</si>
  <si>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</si>
  <si>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</si>
  <si>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</si>
  <si>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</si>
  <si>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</si>
  <si>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</si>
  <si>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</si>
  <si>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</si>
  <si>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</si>
  <si>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</si>
  <si>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</si>
  <si>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</si>
  <si>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</si>
  <si>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</si>
  <si>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</si>
  <si>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</si>
  <si>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</si>
  <si>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</si>
  <si>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</si>
  <si>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</si>
  <si>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</si>
  <si>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</si>
  <si>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</si>
  <si>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</si>
  <si>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</si>
  <si>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</si>
  <si>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</si>
  <si>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</si>
  <si>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</si>
  <si>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</si>
  <si>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</si>
  <si>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</si>
  <si>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</si>
  <si>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</si>
  <si>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</si>
  <si>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</si>
  <si>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</si>
  <si>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</si>
  <si>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</si>
  <si>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</si>
  <si>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</si>
  <si>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</si>
  <si>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</si>
  <si>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</si>
  <si>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</si>
  <si>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</si>
  <si>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</si>
  <si>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</si>
  <si>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</si>
  <si>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</si>
  <si>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</si>
  <si>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</si>
  <si>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</si>
  <si>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</si>
  <si>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</si>
  <si>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</si>
  <si>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</si>
  <si>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</si>
  <si>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</si>
  <si>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</si>
  <si>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</si>
  <si>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</si>
  <si>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</si>
  <si>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</si>
  <si>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</si>
  <si>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</si>
  <si>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</si>
  <si>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</si>
  <si>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</si>
  <si>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</si>
  <si>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</si>
  <si>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</si>
  <si>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</si>
  <si>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</si>
  <si>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</si>
  <si>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</si>
  <si>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</si>
  <si>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</si>
  <si>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</si>
  <si>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</si>
  <si>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</si>
  <si>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</si>
  <si>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</si>
  <si>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</si>
  <si>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</si>
  <si>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</si>
  <si>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</si>
  <si>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</si>
  <si>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</si>
  <si>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</si>
  <si>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</si>
  <si>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</si>
  <si>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</si>
  <si>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</si>
  <si>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</si>
  <si>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</si>
  <si>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</si>
  <si>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</si>
  <si>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</si>
  <si>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</si>
  <si>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</si>
  <si>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</si>
  <si>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</si>
  <si>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</si>
  <si>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</si>
  <si>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</si>
  <si>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</si>
  <si>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</si>
  <si>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</si>
  <si>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</si>
  <si>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</si>
  <si>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</si>
  <si>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</si>
  <si>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</si>
  <si>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</si>
  <si>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</si>
  <si>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</si>
  <si>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</si>
  <si>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</si>
  <si>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</si>
  <si>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</si>
  <si>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</si>
  <si>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</si>
  <si>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</si>
  <si>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</si>
  <si>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</si>
  <si>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</si>
  <si>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</si>
  <si>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</si>
  <si>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</si>
  <si>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</si>
  <si>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</si>
  <si>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</si>
  <si>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</si>
  <si>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</si>
  <si>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</si>
  <si>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</si>
  <si>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</si>
  <si>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</si>
  <si>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</si>
  <si>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</si>
  <si>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</si>
  <si>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</si>
  <si>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</si>
  <si>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</si>
  <si>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</si>
  <si>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</si>
  <si>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</si>
  <si>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</si>
  <si>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</si>
  <si>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</si>
  <si>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</si>
  <si>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</si>
  <si>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</si>
  <si>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</si>
  <si>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</si>
  <si>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</si>
  <si>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</si>
  <si>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</si>
  <si>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</si>
  <si>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</si>
  <si>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</si>
  <si>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</si>
  <si>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</si>
  <si>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</si>
  <si>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</si>
  <si>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</si>
  <si>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</si>
  <si>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</si>
  <si>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</si>
  <si>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</si>
  <si>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</si>
  <si>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</si>
  <si>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</si>
  <si>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</si>
  <si>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</si>
  <si>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</si>
  <si>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</si>
  <si>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</si>
  <si>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</si>
  <si>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</si>
  <si>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</si>
  <si>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</si>
  <si>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</si>
  <si>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</si>
  <si>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</si>
  <si>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</si>
  <si>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</si>
  <si>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</si>
  <si>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</si>
  <si>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</si>
  <si>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</si>
  <si>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</si>
  <si>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</si>
  <si>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</si>
  <si>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</si>
  <si>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</si>
  <si>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</si>
  <si>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</si>
  <si>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</si>
  <si>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</si>
  <si>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</si>
  <si>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</si>
  <si>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</si>
  <si>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</si>
  <si>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</si>
  <si>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</si>
  <si>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</si>
  <si>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</si>
  <si>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</si>
  <si>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</si>
  <si>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</si>
  <si>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</si>
  <si>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</si>
  <si>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</si>
  <si>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</si>
  <si>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</si>
  <si>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</si>
  <si>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</si>
  <si>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</si>
  <si>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</si>
  <si>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</si>
  <si>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</si>
  <si>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</si>
  <si>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</si>
  <si>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</si>
  <si>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</si>
  <si>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</si>
  <si>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</si>
  <si>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</si>
  <si>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</si>
  <si>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</si>
  <si>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</si>
  <si>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</si>
  <si>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</si>
  <si>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</si>
  <si>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</si>
  <si>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</si>
  <si>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</si>
  <si>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</si>
  <si>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</si>
  <si>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</si>
  <si>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</si>
  <si>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</si>
  <si>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</si>
  <si>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</si>
  <si>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</si>
  <si>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</si>
  <si>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</si>
  <si>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</si>
  <si>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</si>
  <si>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</si>
  <si>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</si>
  <si>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</si>
  <si>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</si>
  <si>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</si>
  <si>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</si>
  <si>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</si>
  <si>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</si>
  <si>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</si>
  <si>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</si>
  <si>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</si>
  <si>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</si>
  <si>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</si>
  <si>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</si>
  <si>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</si>
  <si>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</si>
  <si>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</si>
  <si>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</si>
  <si>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</si>
  <si>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</si>
  <si>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</si>
  <si>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</si>
  <si>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</si>
  <si>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</si>
  <si>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</si>
  <si>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</si>
  <si>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</si>
  <si>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</si>
  <si>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</si>
  <si>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</si>
  <si>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</si>
  <si>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</si>
  <si>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</si>
  <si>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</si>
  <si>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</si>
  <si>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</si>
  <si>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</si>
  <si>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</si>
  <si>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</si>
  <si>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</si>
  <si>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</si>
  <si>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</si>
  <si>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</si>
  <si>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</si>
  <si>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</si>
  <si>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</si>
  <si>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</si>
  <si>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</si>
  <si>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</si>
  <si>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</si>
  <si>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</si>
  <si>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</si>
  <si>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</si>
  <si>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</si>
  <si>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</si>
  <si>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</si>
  <si>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</si>
  <si>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</si>
  <si>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</si>
  <si>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</si>
  <si>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</si>
  <si>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</si>
  <si>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</si>
  <si>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</si>
  <si>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</si>
  <si>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</si>
  <si>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</si>
  <si>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</si>
  <si>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</si>
  <si>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</si>
  <si>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</si>
  <si>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</si>
  <si>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</si>
  <si>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</si>
  <si>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</si>
  <si>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</si>
  <si>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</si>
  <si>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</si>
  <si>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</si>
  <si>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</si>
  <si>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</si>
  <si>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</si>
  <si>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</si>
  <si>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</si>
  <si>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</si>
  <si>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</si>
  <si>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</si>
  <si>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</si>
  <si>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</si>
  <si>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</si>
  <si>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</si>
  <si>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</si>
  <si>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</si>
  <si>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</si>
  <si>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</si>
  <si>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</si>
  <si>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</si>
  <si>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</si>
  <si>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</si>
  <si>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</si>
  <si>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</si>
  <si>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</si>
  <si>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</si>
  <si>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</si>
  <si>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</si>
  <si>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</si>
  <si>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</si>
  <si>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</si>
  <si>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</si>
  <si>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</si>
  <si>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</si>
  <si>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</si>
  <si>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</si>
  <si>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</si>
  <si>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</si>
  <si>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</si>
  <si>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</si>
  <si>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</si>
  <si>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</si>
  <si>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</si>
  <si>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</si>
  <si>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</si>
  <si>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</si>
  <si>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</si>
  <si>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</si>
  <si>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</si>
  <si>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</si>
  <si>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</si>
  <si>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</si>
  <si>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</si>
  <si>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</si>
  <si>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</si>
  <si>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</si>
  <si>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</si>
  <si>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</si>
  <si>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</si>
  <si>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</si>
  <si>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</si>
  <si>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</si>
  <si>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</si>
  <si>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</si>
  <si>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</si>
  <si>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</si>
  <si>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</si>
  <si>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</si>
  <si>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</si>
  <si>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</si>
  <si>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</si>
  <si>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</si>
  <si>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</si>
  <si>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</si>
  <si>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</si>
  <si>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</si>
  <si>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</si>
  <si>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</si>
  <si>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</si>
  <si>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</si>
  <si>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</si>
  <si>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</si>
  <si>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</si>
  <si>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</si>
  <si>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</si>
  <si>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</si>
  <si>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</si>
  <si>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</si>
  <si>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</si>
  <si>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</si>
  <si>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</si>
  <si>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</si>
  <si>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</si>
  <si>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</si>
  <si>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</si>
  <si>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</si>
  <si>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</si>
  <si>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</si>
  <si>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</si>
  <si>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</si>
  <si>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</si>
  <si>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</si>
  <si>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</si>
  <si>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</si>
  <si>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</si>
  <si>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</si>
  <si>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</si>
  <si>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</si>
  <si>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</si>
  <si>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</si>
  <si>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</si>
  <si>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</si>
  <si>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</si>
  <si>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</si>
  <si>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</si>
  <si>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</si>
  <si>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</si>
  <si>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</si>
  <si>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</si>
  <si>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</si>
  <si>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</si>
  <si>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</si>
  <si>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</si>
  <si>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</si>
  <si>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</si>
  <si>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</si>
  <si>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</si>
  <si>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</si>
  <si>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</si>
  <si>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</si>
  <si>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</si>
  <si>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</si>
  <si>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</si>
  <si>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</si>
  <si>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</si>
  <si>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</si>
  <si>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</si>
  <si>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</si>
  <si>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</si>
  <si>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</si>
  <si>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</si>
  <si>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</si>
  <si>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</si>
  <si>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</si>
  <si>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</si>
  <si>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</si>
  <si>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</si>
  <si>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</si>
  <si>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</si>
  <si>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</si>
  <si>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</si>
  <si>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</si>
  <si>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</si>
  <si>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</si>
  <si>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</si>
  <si>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</si>
  <si>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</si>
  <si>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</si>
  <si>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</si>
  <si>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</si>
  <si>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</si>
  <si>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</si>
  <si>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</si>
  <si>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</si>
  <si>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</si>
  <si>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</si>
  <si>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</si>
  <si>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</si>
  <si>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</si>
  <si>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</si>
  <si>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</si>
  <si>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</si>
  <si>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</si>
  <si>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</si>
  <si>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</si>
  <si>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</si>
  <si>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</si>
  <si>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</si>
  <si>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</si>
  <si>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</si>
  <si>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</si>
  <si>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</si>
  <si>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</si>
  <si>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</si>
  <si>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</si>
  <si>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</si>
  <si>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</si>
  <si>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</si>
  <si>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</si>
  <si>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</si>
  <si>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</si>
  <si>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</si>
  <si>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</si>
  <si>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</si>
  <si>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</si>
  <si>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</si>
  <si>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</si>
  <si>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</si>
  <si>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</si>
  <si>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</si>
  <si>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</si>
  <si>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</si>
  <si>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</si>
  <si>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</si>
  <si>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</si>
  <si>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</si>
  <si>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</si>
  <si>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</si>
  <si>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</si>
  <si>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</si>
  <si>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</si>
  <si>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</si>
  <si>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</si>
  <si>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</si>
  <si>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</si>
  <si>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</si>
  <si>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</si>
  <si>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</si>
  <si>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</si>
  <si>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</si>
  <si>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</si>
  <si>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</si>
  <si>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</si>
  <si>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</si>
  <si>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</si>
  <si>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</si>
  <si>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</si>
  <si>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</si>
  <si>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</si>
  <si>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</si>
  <si>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</si>
  <si>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</si>
  <si>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</si>
  <si>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</si>
  <si>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</si>
  <si>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</si>
  <si>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</si>
  <si>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</si>
  <si>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</si>
  <si>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</si>
  <si>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</si>
  <si>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</si>
  <si>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</si>
  <si>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</si>
  <si>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</si>
  <si>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</si>
  <si>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</si>
  <si>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</si>
  <si>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</si>
  <si>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</si>
  <si>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</si>
  <si>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</si>
  <si>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</si>
  <si>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</si>
  <si>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</si>
  <si>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</si>
  <si>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</si>
  <si>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</si>
  <si>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</si>
  <si>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</si>
  <si>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</si>
  <si>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</si>
  <si>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</si>
  <si>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</si>
  <si>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</si>
  <si>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</si>
  <si>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</si>
  <si>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</si>
  <si>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</si>
  <si>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</si>
  <si>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</si>
  <si>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</si>
  <si>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</si>
  <si>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</si>
  <si>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</si>
  <si>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</si>
  <si>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</si>
  <si>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</si>
  <si>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</si>
  <si>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</si>
  <si>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</si>
  <si>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</si>
  <si>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</si>
  <si>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</si>
  <si>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</si>
  <si>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</si>
  <si>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</si>
  <si>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</si>
  <si>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</si>
  <si>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</si>
  <si>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</si>
  <si>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</si>
  <si>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</si>
  <si>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</si>
  <si>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</si>
  <si>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</si>
  <si>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</si>
  <si>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</si>
  <si>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</si>
  <si>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</si>
  <si>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</si>
  <si>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</si>
  <si>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</si>
  <si>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</si>
  <si>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</si>
  <si>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</si>
  <si>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</si>
  <si>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</si>
  <si>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</si>
  <si>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</si>
  <si>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</si>
  <si>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</si>
  <si>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</si>
  <si>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</si>
  <si>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</si>
  <si>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</si>
  <si>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</si>
  <si>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</si>
  <si>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</si>
  <si>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</si>
  <si>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</si>
  <si>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</si>
  <si>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</si>
  <si>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</si>
  <si>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</si>
  <si>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</si>
  <si>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</si>
  <si>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</si>
  <si>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</si>
  <si>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</si>
  <si>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</si>
  <si>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</si>
  <si>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</si>
  <si>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</si>
  <si>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</si>
  <si>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</si>
  <si>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</si>
  <si>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</si>
  <si>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</si>
  <si>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</si>
  <si>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</si>
  <si>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</si>
  <si>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</si>
  <si>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</si>
  <si>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</si>
  <si>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</si>
  <si>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</si>
  <si>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</si>
  <si>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</si>
  <si>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</si>
  <si>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</si>
  <si>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</si>
  <si>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</si>
  <si>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</si>
  <si>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</si>
  <si>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</si>
  <si>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</si>
  <si>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</si>
  <si>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</si>
  <si>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</si>
  <si>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</si>
  <si>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</si>
  <si>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</si>
  <si>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</si>
  <si>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</si>
  <si>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</si>
  <si>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</si>
  <si>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</si>
  <si>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</si>
  <si>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</si>
  <si>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</si>
  <si>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</si>
  <si>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</si>
  <si>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</si>
  <si>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</si>
  <si>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</si>
  <si>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</si>
  <si>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</si>
  <si>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</si>
  <si>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</si>
  <si>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</si>
  <si>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</si>
  <si>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</si>
  <si>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</si>
  <si>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</si>
  <si>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</si>
  <si>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</si>
  <si>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</si>
  <si>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</si>
  <si>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</si>
  <si>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</si>
  <si>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</si>
  <si>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</si>
  <si>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</si>
  <si>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</si>
  <si>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</si>
  <si>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</si>
  <si>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</si>
  <si>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</si>
  <si>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</si>
  <si>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</si>
  <si>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</si>
  <si>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</si>
  <si>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</si>
  <si>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</si>
  <si>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</si>
  <si>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</si>
  <si>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</si>
  <si>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</si>
  <si>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</si>
  <si>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</si>
  <si>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</si>
  <si>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</si>
  <si>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</si>
  <si>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</si>
  <si>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</si>
  <si>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</si>
  <si>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</si>
  <si>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</si>
  <si>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</si>
  <si>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</si>
  <si>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</si>
  <si>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</si>
  <si>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</si>
  <si>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</si>
  <si>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</si>
  <si>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</si>
  <si>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</si>
  <si>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</si>
  <si>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</si>
  <si>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</si>
  <si>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</si>
  <si>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</si>
  <si>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</si>
  <si>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</si>
  <si>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</si>
  <si>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</si>
  <si>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</si>
  <si>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</si>
  <si>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</si>
  <si>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</si>
  <si>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</si>
  <si>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</si>
  <si>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</si>
  <si>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</si>
  <si>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</si>
  <si>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</si>
  <si>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</si>
  <si>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</si>
  <si>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</si>
  <si>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</si>
  <si>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</si>
  <si>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</si>
  <si>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</si>
  <si>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</si>
  <si>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</si>
  <si>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</si>
  <si>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</si>
  <si>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</si>
  <si>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</si>
  <si>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</si>
  <si>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</si>
  <si>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</si>
  <si>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</si>
  <si>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</si>
  <si>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</si>
  <si>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</si>
  <si>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</si>
  <si>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</si>
  <si>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</si>
  <si>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</si>
  <si>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</si>
  <si>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</si>
  <si>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</si>
  <si>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</si>
  <si>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</si>
  <si>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</si>
  <si>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</si>
  <si>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</si>
  <si>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</si>
  <si>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</si>
  <si>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</si>
  <si>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</si>
  <si>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</si>
  <si>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</si>
  <si>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</si>
  <si>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</si>
  <si>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</si>
  <si>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</si>
  <si>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</si>
  <si>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</si>
  <si>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</si>
  <si>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</si>
  <si>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</si>
  <si>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</si>
  <si>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</si>
  <si>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</si>
  <si>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</si>
  <si>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</si>
  <si>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</si>
  <si>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</si>
  <si>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</si>
  <si>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</si>
  <si>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</si>
  <si>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</si>
  <si>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</si>
  <si>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</si>
  <si>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</si>
  <si>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</si>
  <si>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</si>
  <si>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</si>
  <si>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</si>
  <si>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</si>
  <si>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</si>
  <si>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</si>
  <si>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</si>
  <si>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</si>
  <si>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</si>
  <si>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</si>
  <si>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</si>
  <si>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</si>
  <si>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</si>
  <si>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</si>
  <si>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</si>
  <si>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</si>
  <si>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</si>
  <si>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</si>
  <si>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</si>
  <si>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</si>
  <si>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</si>
  <si>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</si>
  <si>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</si>
  <si>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</si>
  <si>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</si>
  <si>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</si>
  <si>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</si>
  <si>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</si>
  <si>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</si>
  <si>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</si>
  <si>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</si>
  <si>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</si>
  <si>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</si>
  <si>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</si>
  <si>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</si>
  <si>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</si>
  <si>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</si>
  <si>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</si>
  <si>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</si>
  <si>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</si>
  <si>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</si>
  <si>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</si>
  <si>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</si>
  <si>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</si>
  <si>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</si>
  <si>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</si>
  <si>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</si>
  <si>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</si>
  <si>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</si>
  <si>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</si>
  <si>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</si>
  <si>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</si>
  <si>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</si>
  <si>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</si>
  <si>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</si>
  <si>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</si>
  <si>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</si>
  <si>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</si>
  <si>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</si>
  <si>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</si>
  <si>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</si>
  <si>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</si>
  <si>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</si>
  <si>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</si>
  <si>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</si>
  <si>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</si>
  <si>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</si>
  <si>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</si>
  <si>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</si>
  <si>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</si>
  <si>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</si>
  <si>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</si>
  <si>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</si>
  <si>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</si>
  <si>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</si>
  <si>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</si>
  <si>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</si>
  <si>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</si>
  <si>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</si>
  <si>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</si>
  <si>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</si>
  <si>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</si>
  <si>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</si>
  <si>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</si>
  <si>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</si>
  <si>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</si>
  <si>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</si>
  <si>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</si>
  <si>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</si>
  <si>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</si>
  <si>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</si>
  <si>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</si>
  <si>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</si>
  <si>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</si>
  <si>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</si>
  <si>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</si>
  <si>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</si>
  <si>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</si>
  <si>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</si>
  <si>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</si>
  <si>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</si>
  <si>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</si>
  <si>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</si>
  <si>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</si>
  <si>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</si>
  <si>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</si>
  <si>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</si>
  <si>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</si>
  <si>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</si>
  <si>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</si>
  <si>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</si>
  <si>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</si>
  <si>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</si>
  <si>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</si>
  <si>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</si>
  <si>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</si>
  <si>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</si>
  <si>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</si>
  <si>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</si>
  <si>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</si>
  <si>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</si>
  <si>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</si>
  <si>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</si>
  <si>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</si>
  <si>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</si>
  <si>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</si>
  <si>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</si>
  <si>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</si>
  <si>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</si>
  <si>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</si>
  <si>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</si>
  <si>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</si>
  <si>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</si>
  <si>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</si>
  <si>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</si>
  <si>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</si>
  <si>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</si>
  <si>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</si>
  <si>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</si>
  <si>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</si>
  <si>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</si>
  <si>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</si>
  <si>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</si>
  <si>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</si>
  <si>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</si>
  <si>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</si>
  <si>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</si>
  <si>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</si>
  <si>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</si>
  <si>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</si>
  <si>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</si>
  <si>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</si>
  <si>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</si>
  <si>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</si>
  <si>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</si>
  <si>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</si>
  <si>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</si>
  <si>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</si>
  <si>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</si>
  <si>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</si>
  <si>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</si>
  <si>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</si>
  <si>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</si>
  <si>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</si>
  <si>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</si>
  <si>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</si>
  <si>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</si>
  <si>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</si>
  <si>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</si>
  <si>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</si>
  <si>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</si>
  <si>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</si>
  <si>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</si>
  <si>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</si>
  <si>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</si>
  <si>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</si>
  <si>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</si>
  <si>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</si>
  <si>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</si>
  <si>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</si>
  <si>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</si>
  <si>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</si>
  <si>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</si>
  <si>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</si>
  <si>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</si>
  <si>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</si>
  <si>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</si>
  <si>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</si>
  <si>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</si>
  <si>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</si>
  <si>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</si>
  <si>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</si>
  <si>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</si>
  <si>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</si>
  <si>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</si>
  <si>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</si>
  <si>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</si>
  <si>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</si>
  <si>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</si>
  <si>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</si>
  <si>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</si>
  <si>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</si>
  <si>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</si>
  <si>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</si>
  <si>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</si>
  <si>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</si>
  <si>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</si>
  <si>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</si>
  <si>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</si>
  <si>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</si>
  <si>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</si>
  <si>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</si>
  <si>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</si>
  <si>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</si>
  <si>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</si>
  <si>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</si>
  <si>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</si>
  <si>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</si>
  <si>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</si>
  <si>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</si>
  <si>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</si>
  <si>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</si>
  <si>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</si>
  <si>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</si>
  <si>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</si>
  <si>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</si>
  <si>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</si>
  <si>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</si>
  <si>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</si>
  <si>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</si>
  <si>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</si>
  <si>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</si>
  <si>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</si>
  <si>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</si>
  <si>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</si>
  <si>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</si>
  <si>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</si>
  <si>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</si>
  <si>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</si>
  <si>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</si>
  <si>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</si>
  <si>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</si>
  <si>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</si>
  <si>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</si>
  <si>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</si>
  <si>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</si>
  <si>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</si>
  <si>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</si>
  <si>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</si>
  <si>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</si>
  <si>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</si>
  <si>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</si>
  <si>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</si>
  <si>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</si>
  <si>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</si>
  <si>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</si>
  <si>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</si>
  <si>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</si>
  <si>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</si>
  <si>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</si>
  <si>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</si>
  <si>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</si>
  <si>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</si>
  <si>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</si>
  <si>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</si>
  <si>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</si>
  <si>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</si>
  <si>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</si>
  <si>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</si>
  <si>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</si>
  <si>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</si>
  <si>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</si>
  <si>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</si>
  <si>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</si>
  <si>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</si>
  <si>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</si>
  <si>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</si>
  <si>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</si>
  <si>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</si>
  <si>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</si>
  <si>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</si>
  <si>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</si>
  <si>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</si>
  <si>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</si>
  <si>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</si>
  <si>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</si>
  <si>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</si>
  <si>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</si>
  <si>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</si>
  <si>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</si>
  <si>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</si>
  <si>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</si>
  <si>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</si>
  <si>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</si>
  <si>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</si>
  <si>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</si>
  <si>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</si>
  <si>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</si>
  <si>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</si>
  <si>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</si>
  <si>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</si>
  <si>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</si>
  <si>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</si>
  <si>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</si>
  <si>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</si>
  <si>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</si>
  <si>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</si>
  <si>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</si>
  <si>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</si>
  <si>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</si>
  <si>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</si>
  <si>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</si>
  <si>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</si>
  <si>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</si>
  <si>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</si>
  <si>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</si>
  <si>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</si>
  <si>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</si>
  <si>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</si>
  <si>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</si>
  <si>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</si>
  <si>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</si>
  <si>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</si>
  <si>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</si>
  <si>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</si>
  <si>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</si>
  <si>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</si>
  <si>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</si>
  <si>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</si>
  <si>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</si>
  <si>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</si>
  <si>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</si>
  <si>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</si>
  <si>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</si>
  <si>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</si>
  <si>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</si>
  <si>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</si>
  <si>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</si>
  <si>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</si>
  <si>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</si>
  <si>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</si>
  <si>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</si>
  <si>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</si>
  <si>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</si>
  <si>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</si>
  <si>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</si>
  <si>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</si>
  <si>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</si>
  <si>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</si>
  <si>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</si>
  <si>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</si>
  <si>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</si>
  <si>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</si>
  <si>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</si>
  <si>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</si>
  <si>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</si>
  <si>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</si>
  <si>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</si>
  <si>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</si>
  <si>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</si>
  <si>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</si>
  <si>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</si>
  <si>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</si>
  <si>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</si>
  <si>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</si>
  <si>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</si>
  <si>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</si>
  <si>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</si>
  <si>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</si>
  <si>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</si>
  <si>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</si>
  <si>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</si>
  <si>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</si>
  <si>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</si>
  <si>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</si>
  <si>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</si>
  <si>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</si>
  <si>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</si>
  <si>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</si>
  <si>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</si>
  <si>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</si>
  <si>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</si>
  <si>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</si>
  <si>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</si>
  <si>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</si>
  <si>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</si>
  <si>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</si>
  <si>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</si>
  <si>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</si>
  <si>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</si>
  <si>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</si>
  <si>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</si>
  <si>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</si>
  <si>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</si>
  <si>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</si>
  <si>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</si>
  <si>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</si>
  <si>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</si>
  <si>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</si>
  <si>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</si>
  <si>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</si>
  <si>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</si>
  <si>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</si>
  <si>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</si>
  <si>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</si>
  <si>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</si>
  <si>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</si>
  <si>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</si>
  <si>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</si>
  <si>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</si>
  <si>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</si>
  <si>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</si>
  <si>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</si>
  <si>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</si>
  <si>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</si>
  <si>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</si>
  <si>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</si>
  <si>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</si>
  <si>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</si>
  <si>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</si>
  <si>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</si>
  <si>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</si>
  <si>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</si>
  <si>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</si>
  <si>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</si>
  <si>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</si>
  <si>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</si>
  <si>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</si>
  <si>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</si>
  <si>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</si>
  <si>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</si>
  <si>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</si>
  <si>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</si>
  <si>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</si>
  <si>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</si>
  <si>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</si>
  <si>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</si>
  <si>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</si>
  <si>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</si>
  <si>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</si>
  <si>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</si>
  <si>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</si>
  <si>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</si>
  <si>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</si>
  <si>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</si>
  <si>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</si>
  <si>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</si>
  <si>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</si>
  <si>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</si>
  <si>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</si>
  <si>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</si>
  <si>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</si>
  <si>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</si>
  <si>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</si>
  <si>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</si>
  <si>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</si>
  <si>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</si>
  <si>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</si>
  <si>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</si>
  <si>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</si>
  <si>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</si>
  <si>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</si>
  <si>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</si>
  <si>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</si>
  <si>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</si>
  <si>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</si>
  <si>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</si>
  <si>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</si>
  <si>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</si>
  <si>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</si>
  <si>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</si>
  <si>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</si>
  <si>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</si>
  <si>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</si>
  <si>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</si>
  <si>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</si>
  <si>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</si>
  <si>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</si>
  <si>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</si>
  <si>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</si>
  <si>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</si>
  <si>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</si>
  <si>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</si>
  <si>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</si>
  <si>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</si>
  <si>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</si>
  <si>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</si>
  <si>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</si>
  <si>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</si>
  <si>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</si>
  <si>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</si>
  <si>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</si>
  <si>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</si>
  <si>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</si>
  <si>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</si>
  <si>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</si>
  <si>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</si>
  <si>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</si>
  <si>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</si>
  <si>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</si>
  <si>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</si>
  <si>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</si>
  <si>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</si>
  <si>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</si>
  <si>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</si>
  <si>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</si>
  <si>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</si>
  <si>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</si>
  <si>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</si>
  <si>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</si>
  <si>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</si>
  <si>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</si>
  <si>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</si>
  <si>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</si>
  <si>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</si>
  <si>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</si>
  <si>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</si>
  <si>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</si>
  <si>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</si>
  <si>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</si>
  <si>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</si>
  <si>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</si>
  <si>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</si>
  <si>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</si>
  <si>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</si>
  <si>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</si>
  <si>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</si>
  <si>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</si>
  <si>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</si>
  <si>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</si>
  <si>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</si>
  <si>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</si>
  <si>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</si>
  <si>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</si>
  <si>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</si>
  <si>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</si>
  <si>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</si>
  <si>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</si>
  <si>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</si>
  <si>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</si>
  <si>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</si>
  <si>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</si>
  <si>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</si>
  <si>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</si>
  <si>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</si>
  <si>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</si>
  <si>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</si>
  <si>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</si>
  <si>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</si>
  <si>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</si>
  <si>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</si>
  <si>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</si>
  <si>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</si>
  <si>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</si>
  <si>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</si>
  <si>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</si>
  <si>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</si>
  <si>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</si>
  <si>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</si>
  <si>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</si>
  <si>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</si>
  <si>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</si>
  <si>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</si>
  <si>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</si>
  <si>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</si>
  <si>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</si>
  <si>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</si>
  <si>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</si>
  <si>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</si>
  <si>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</si>
  <si>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</si>
  <si>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</si>
  <si>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</si>
  <si>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</si>
  <si>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</si>
  <si>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</si>
  <si>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</si>
  <si>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</si>
  <si>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</si>
  <si>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</si>
  <si>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</si>
  <si>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</si>
  <si>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</si>
  <si>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</si>
  <si>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</si>
  <si>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</si>
  <si>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</si>
  <si>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</si>
  <si>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</si>
  <si>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</si>
  <si>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</si>
  <si>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</si>
  <si>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</si>
  <si>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</si>
  <si>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</si>
  <si>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</si>
  <si>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</si>
  <si>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</si>
  <si>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</si>
  <si>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</si>
  <si>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</si>
  <si>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</si>
  <si>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</si>
  <si>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</si>
  <si>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</si>
  <si>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</si>
  <si>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</si>
  <si>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</si>
  <si>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</si>
  <si>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</si>
  <si>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</si>
  <si>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</si>
  <si>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</si>
  <si>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</si>
  <si>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</si>
  <si>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</si>
  <si>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</si>
  <si>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</si>
  <si>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</si>
  <si>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</si>
  <si>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</si>
  <si>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</si>
  <si>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</si>
  <si>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</si>
  <si>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</si>
  <si>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</si>
  <si>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</si>
  <si>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</si>
  <si>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</si>
  <si>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</si>
  <si>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</si>
  <si>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</si>
  <si>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</si>
  <si>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</si>
  <si>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</si>
  <si>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</si>
  <si>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</si>
  <si>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</si>
  <si>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</si>
  <si>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</si>
  <si>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</si>
  <si>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</si>
  <si>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</si>
  <si>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</si>
  <si>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</si>
  <si>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</si>
  <si>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</si>
  <si>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</si>
  <si>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</si>
  <si>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</si>
  <si>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</si>
  <si>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</si>
  <si>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</si>
  <si>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</si>
  <si>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</si>
  <si>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</si>
  <si>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</si>
  <si>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</si>
  <si>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</si>
  <si>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</si>
  <si>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</si>
  <si>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</si>
  <si>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</si>
  <si>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</si>
  <si>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</si>
  <si>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</si>
  <si>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</si>
  <si>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</si>
  <si>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</si>
  <si>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</si>
  <si>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</si>
  <si>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</si>
  <si>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</si>
  <si>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</si>
  <si>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</si>
  <si>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</si>
  <si>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</si>
  <si>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</si>
  <si>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</si>
  <si>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</si>
  <si>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</si>
  <si>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</si>
  <si>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</si>
  <si>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</si>
  <si>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</si>
  <si>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</si>
  <si>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</si>
  <si>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</si>
  <si>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</si>
  <si>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</si>
  <si>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</si>
  <si>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</si>
  <si>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</si>
  <si>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</si>
  <si>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</si>
  <si>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</si>
  <si>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</si>
  <si>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</si>
  <si>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</si>
  <si>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</si>
  <si>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</si>
  <si>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</si>
  <si>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</si>
  <si>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</si>
  <si>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</si>
  <si>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</si>
  <si>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</si>
  <si>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</si>
  <si>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</si>
  <si>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</si>
  <si>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</si>
  <si>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</si>
  <si>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</si>
  <si>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</si>
  <si>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</si>
  <si>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</si>
  <si>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</si>
  <si>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</si>
  <si>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</si>
  <si>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</si>
  <si>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</si>
  <si>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</si>
  <si>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</si>
  <si>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</si>
  <si>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</si>
  <si>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</si>
  <si>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</si>
  <si>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</si>
  <si>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</si>
  <si>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</si>
  <si>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</si>
  <si>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</si>
  <si>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</si>
  <si>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</si>
  <si>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</si>
  <si>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</si>
  <si>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</si>
  <si>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</si>
  <si>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</si>
  <si>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</si>
  <si>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</si>
  <si>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</si>
  <si>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</si>
  <si>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</si>
  <si>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</si>
  <si>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</si>
  <si>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</si>
  <si>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</si>
  <si>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</si>
  <si>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</si>
  <si>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</si>
  <si>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</si>
  <si>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</si>
  <si>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</si>
  <si>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</si>
  <si>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</si>
  <si>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</si>
  <si>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</si>
  <si>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</si>
  <si>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</si>
  <si>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</si>
  <si>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</si>
  <si>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</si>
  <si>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</si>
  <si>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</si>
  <si>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</si>
  <si>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</si>
  <si>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</si>
  <si>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</si>
  <si>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</si>
  <si>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</si>
  <si>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</si>
  <si>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</si>
  <si>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</si>
  <si>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</si>
  <si>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</si>
  <si>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</si>
  <si>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</si>
  <si>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</si>
  <si>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</si>
  <si>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</si>
  <si>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</si>
  <si>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</si>
  <si>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</si>
  <si>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</si>
  <si>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</si>
  <si>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</si>
  <si>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</si>
  <si>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</si>
  <si>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</si>
  <si>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</si>
  <si>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</si>
  <si>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</si>
  <si>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</si>
  <si>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</si>
  <si>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</si>
  <si>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</si>
  <si>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</si>
  <si>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</si>
  <si>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</si>
  <si>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</si>
  <si>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</si>
  <si>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</si>
  <si>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</si>
  <si>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</si>
  <si>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</si>
  <si>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</si>
  <si>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</si>
  <si>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</si>
  <si>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</si>
  <si>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</si>
  <si>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</si>
  <si>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</si>
  <si>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</si>
  <si>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</si>
  <si>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</si>
  <si>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</si>
  <si>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</si>
  <si>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</si>
  <si>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</si>
  <si>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</si>
  <si>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</si>
  <si>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</si>
  <si>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</si>
  <si>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</si>
  <si>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</si>
  <si>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</si>
  <si>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</si>
  <si>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</si>
  <si>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</si>
  <si>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</si>
  <si>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</si>
  <si>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</si>
  <si>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</si>
  <si>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</si>
  <si>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</si>
  <si>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</si>
  <si>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</si>
  <si>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</si>
  <si>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</si>
  <si>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</si>
  <si>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</si>
  <si>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</si>
  <si>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</si>
  <si>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</si>
  <si>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</si>
  <si>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</si>
  <si>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</si>
  <si>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</si>
  <si>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</si>
  <si>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</si>
  <si>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</si>
  <si>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</si>
  <si>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</si>
  <si>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</si>
  <si>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</si>
  <si>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</si>
  <si>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</si>
  <si>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</si>
  <si>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</si>
  <si>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</si>
  <si>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</si>
  <si>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</si>
  <si>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</si>
  <si>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</si>
  <si>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</si>
  <si>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</si>
  <si>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</si>
  <si>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</si>
  <si>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</si>
  <si>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</si>
  <si>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</si>
  <si>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</si>
  <si>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</si>
  <si>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</si>
  <si>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</si>
  <si>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</si>
  <si>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</si>
  <si>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</si>
  <si>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</si>
  <si>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</si>
  <si>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</si>
  <si>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</si>
  <si>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</si>
  <si>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</si>
  <si>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</si>
  <si>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</si>
  <si>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</si>
  <si>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</si>
  <si>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</si>
  <si>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</si>
  <si>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</si>
  <si>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</si>
  <si>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</si>
  <si>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</si>
  <si>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</si>
  <si>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</si>
  <si>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</si>
  <si>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</si>
  <si>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</si>
  <si>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</si>
  <si>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</si>
  <si>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</si>
  <si>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</si>
  <si>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</si>
  <si>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</si>
  <si>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</si>
  <si>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</si>
  <si>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</si>
  <si>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</si>
  <si>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</si>
  <si>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</si>
  <si>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</si>
  <si>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</si>
  <si>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</si>
  <si>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</si>
  <si>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</si>
  <si>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</si>
  <si>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</si>
  <si>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</si>
  <si>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</si>
  <si>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</si>
  <si>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</si>
  <si>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</si>
  <si>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</si>
  <si>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</si>
  <si>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</si>
  <si>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</si>
  <si>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</si>
  <si>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</si>
  <si>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</si>
  <si>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</si>
  <si>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</si>
  <si>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</si>
  <si>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</si>
  <si>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</si>
  <si>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</si>
  <si>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</si>
  <si>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</si>
  <si>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</si>
  <si>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</si>
  <si>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</si>
  <si>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</si>
  <si>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</si>
  <si>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</si>
  <si>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</si>
  <si>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</si>
  <si>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</si>
  <si>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</si>
  <si>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</si>
  <si>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</si>
  <si>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</si>
  <si>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</si>
  <si>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</si>
  <si>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</si>
  <si>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</si>
  <si>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</si>
  <si>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</si>
  <si>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</si>
  <si>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</si>
  <si>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</si>
  <si>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</si>
  <si>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</si>
  <si>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</si>
  <si>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</si>
  <si>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</si>
  <si>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</si>
  <si>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</si>
  <si>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</si>
  <si>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</si>
  <si>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</si>
  <si>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</si>
  <si>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</si>
  <si>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</si>
  <si>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</si>
  <si>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</si>
  <si>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</si>
  <si>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</si>
  <si>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</si>
  <si>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</si>
  <si>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</si>
  <si>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</si>
  <si>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</si>
  <si>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</si>
  <si>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</si>
  <si>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</si>
  <si>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</si>
  <si>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</si>
  <si>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</si>
  <si>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</si>
  <si>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</si>
  <si>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</si>
  <si>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</si>
  <si>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</si>
  <si>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</si>
  <si>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</si>
  <si>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</si>
  <si>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</si>
  <si>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</si>
  <si>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</si>
  <si>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</si>
  <si>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</si>
  <si>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</si>
  <si>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</si>
  <si>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</si>
  <si>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</si>
  <si>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</si>
  <si>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</si>
  <si>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</si>
  <si>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</si>
  <si>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</si>
  <si>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</si>
  <si>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</si>
  <si>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</si>
  <si>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</si>
  <si>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</si>
  <si>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</si>
  <si>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</si>
  <si>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</si>
  <si>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</si>
  <si>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</si>
  <si>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</si>
  <si>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</si>
  <si>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</si>
  <si>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</si>
  <si>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</si>
  <si>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</si>
  <si>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</si>
  <si>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</si>
  <si>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</si>
  <si>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</si>
  <si>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</si>
  <si>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</si>
  <si>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</si>
  <si>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</si>
  <si>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</si>
  <si>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</si>
  <si>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</si>
  <si>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</si>
  <si>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</si>
  <si>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</si>
  <si>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</si>
  <si>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</si>
  <si>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</si>
  <si>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</si>
  <si>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</si>
  <si>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</si>
  <si>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</si>
  <si>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</si>
  <si>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</si>
  <si>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</si>
  <si>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</si>
  <si>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</si>
  <si>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</si>
  <si>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</si>
  <si>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</si>
  <si>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</si>
  <si>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</si>
  <si>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</si>
  <si>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</si>
  <si>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</si>
  <si>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</si>
  <si>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</si>
  <si>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</si>
  <si>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</si>
  <si>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</si>
  <si>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</si>
  <si>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</si>
  <si>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</si>
  <si>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</si>
  <si>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</si>
  <si>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</si>
  <si>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</si>
  <si>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</si>
  <si>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</si>
  <si>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</si>
  <si>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</si>
  <si>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</si>
  <si>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</si>
  <si>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</si>
  <si>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</si>
  <si>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</si>
  <si>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</si>
  <si>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</si>
  <si>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</si>
  <si>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</si>
  <si>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</si>
  <si>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</si>
  <si>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</si>
  <si>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</si>
  <si>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</si>
  <si>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</si>
  <si>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</si>
  <si>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</si>
  <si>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</si>
  <si>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</si>
  <si>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</si>
  <si>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</si>
  <si>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</si>
  <si>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</si>
  <si>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</si>
  <si>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</si>
  <si>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</si>
  <si>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</si>
  <si>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</si>
  <si>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</si>
  <si>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</si>
  <si>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</si>
  <si>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</si>
  <si>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</si>
  <si>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</si>
  <si>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</si>
  <si>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</si>
  <si>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</si>
  <si>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</si>
  <si>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</si>
  <si>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</si>
  <si>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</si>
  <si>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</si>
  <si>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</si>
  <si>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</si>
  <si>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</si>
  <si>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</si>
  <si>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</si>
  <si>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</si>
  <si>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</si>
  <si>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</si>
  <si>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</si>
  <si>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</si>
  <si>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</si>
  <si>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</si>
  <si>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</si>
  <si>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</si>
  <si>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</si>
  <si>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</si>
  <si>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</si>
  <si>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</si>
  <si>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</si>
  <si>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</si>
  <si>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</si>
  <si>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</si>
  <si>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</si>
  <si>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</si>
  <si>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</si>
  <si>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</si>
  <si>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</si>
  <si>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</si>
  <si>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</si>
  <si>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</si>
  <si>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</si>
  <si>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</si>
  <si>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</si>
  <si>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</si>
  <si>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</si>
  <si>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</si>
  <si>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</si>
  <si>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</si>
  <si>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</si>
  <si>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</si>
  <si>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</si>
  <si>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</si>
  <si>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</si>
  <si>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</si>
  <si>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</si>
  <si>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</si>
  <si>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</si>
  <si>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</si>
  <si>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</si>
  <si>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</si>
  <si>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</si>
  <si>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</si>
  <si>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</si>
  <si>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</si>
  <si>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</si>
  <si>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</si>
  <si>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</si>
  <si>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</si>
  <si>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</si>
  <si>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</si>
  <si>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</si>
  <si>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</si>
  <si>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</si>
  <si>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</si>
  <si>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</si>
  <si>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</si>
  <si>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</si>
  <si>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</si>
  <si>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</si>
  <si>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</si>
  <si>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</si>
  <si>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</si>
  <si>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</si>
  <si>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</si>
  <si>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</si>
  <si>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</si>
  <si>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</si>
  <si>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</si>
  <si>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</si>
  <si>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</si>
  <si>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</si>
  <si>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</si>
  <si>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</si>
  <si>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</si>
  <si>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</si>
  <si>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</si>
  <si>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</si>
  <si>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</si>
  <si>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</si>
  <si>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</si>
  <si>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</si>
  <si>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</si>
  <si>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</si>
  <si>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</si>
  <si>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</si>
  <si>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</si>
  <si>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</si>
  <si>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</si>
  <si>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</si>
  <si>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</si>
  <si>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</si>
  <si>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</si>
  <si>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</si>
  <si>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</si>
  <si>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</si>
  <si>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</si>
  <si>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</si>
  <si>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</si>
  <si>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</si>
  <si>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</si>
  <si>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</si>
  <si>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</si>
  <si>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</si>
  <si>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</si>
  <si>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</si>
  <si>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</si>
  <si>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</si>
  <si>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</si>
  <si>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</si>
  <si>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</si>
  <si>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</si>
  <si>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</si>
  <si>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</si>
  <si>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</si>
  <si>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</si>
  <si>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</si>
  <si>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</si>
  <si>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</si>
  <si>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</si>
  <si>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</si>
  <si>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</si>
  <si>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</si>
  <si>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</si>
  <si>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</si>
  <si>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</si>
  <si>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</si>
  <si>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</si>
  <si>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</si>
  <si>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</si>
  <si>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</si>
  <si>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</si>
  <si>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</si>
  <si>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</si>
  <si>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</si>
  <si>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</si>
  <si>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</si>
  <si>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</si>
  <si>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</si>
  <si>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</si>
  <si>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</si>
  <si>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</si>
  <si>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</si>
  <si>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</si>
  <si>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</si>
  <si>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</si>
  <si>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</si>
  <si>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</si>
  <si>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</si>
  <si>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</si>
  <si>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</si>
  <si>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</si>
  <si>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</si>
  <si>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</si>
  <si>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</si>
  <si>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</si>
  <si>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</si>
  <si>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</si>
  <si>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</si>
  <si>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</si>
  <si>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</si>
  <si>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</si>
  <si>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</si>
  <si>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</si>
  <si>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</si>
  <si>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</si>
  <si>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</si>
  <si>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</si>
  <si>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</si>
  <si>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</si>
  <si>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</si>
  <si>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</si>
  <si>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</si>
  <si>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</si>
  <si>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</si>
  <si>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</si>
  <si>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</si>
  <si>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</si>
  <si>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</si>
  <si>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</si>
  <si>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</si>
  <si>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</si>
  <si>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</si>
  <si>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</si>
  <si>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</si>
  <si>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</si>
  <si>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</si>
  <si>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</si>
  <si>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</si>
  <si>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</si>
  <si>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</si>
  <si>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</si>
  <si>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</si>
  <si>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</si>
  <si>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</si>
  <si>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</si>
  <si>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</si>
  <si>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</si>
  <si>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</si>
  <si>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</si>
  <si>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</si>
  <si>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</si>
  <si>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</si>
  <si>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</si>
  <si>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</si>
  <si>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</si>
  <si>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</si>
  <si>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</si>
  <si>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</si>
  <si>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</si>
  <si>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</si>
  <si>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</si>
  <si>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</si>
  <si>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</si>
  <si>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</si>
  <si>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</si>
  <si>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</si>
  <si>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</si>
  <si>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</si>
  <si>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</si>
  <si>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</si>
  <si>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</si>
  <si>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</si>
  <si>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</si>
  <si>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</si>
  <si>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</si>
  <si>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</si>
  <si>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</si>
  <si>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</si>
  <si>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</si>
  <si>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</si>
  <si>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</si>
  <si>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</si>
  <si>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</si>
  <si>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</si>
  <si>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</si>
  <si>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</si>
  <si>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</si>
  <si>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</si>
  <si>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</si>
  <si>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</si>
  <si>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</si>
  <si>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</si>
  <si>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</si>
  <si>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</si>
  <si>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</si>
  <si>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</si>
  <si>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</si>
  <si>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</si>
  <si>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</si>
  <si>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</si>
  <si>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</si>
  <si>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</si>
  <si>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</si>
  <si>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</si>
  <si>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</si>
  <si>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</si>
  <si>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</si>
  <si>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</si>
  <si>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</si>
  <si>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</si>
  <si>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</si>
  <si>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</si>
  <si>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</si>
  <si>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</si>
  <si>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</si>
  <si>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</si>
  <si>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</si>
  <si>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</si>
  <si>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</si>
  <si>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</si>
  <si>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</si>
  <si>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</si>
  <si>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</si>
  <si>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</si>
  <si>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</si>
  <si>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</si>
  <si>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</si>
  <si>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</si>
  <si>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</si>
  <si>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</si>
  <si>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</si>
  <si>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</si>
  <si>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</si>
  <si>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</si>
  <si>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</si>
  <si>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</si>
  <si>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</si>
  <si>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</si>
  <si>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</si>
  <si>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</si>
  <si>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</si>
  <si>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</si>
  <si>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</si>
  <si>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</si>
  <si>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</si>
  <si>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</si>
  <si>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</si>
  <si>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</si>
  <si>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</si>
  <si>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</si>
  <si>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</si>
  <si>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</si>
  <si>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</si>
  <si>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</si>
  <si>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</si>
  <si>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</si>
  <si>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</si>
  <si>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</si>
  <si>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</si>
  <si>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</si>
  <si>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</si>
  <si>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</si>
  <si>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</si>
  <si>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</si>
  <si>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</si>
  <si>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</si>
  <si>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</si>
  <si>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</si>
  <si>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</si>
  <si>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</si>
  <si>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</si>
  <si>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</si>
  <si>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</si>
  <si>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</si>
  <si>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</si>
  <si>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</si>
  <si>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</si>
  <si>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</si>
  <si>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</si>
  <si>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</si>
  <si>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</si>
  <si>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</si>
  <si>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</si>
  <si>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</si>
  <si>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</si>
  <si>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</si>
  <si>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</si>
  <si>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</si>
  <si>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</si>
  <si>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</si>
  <si>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</si>
  <si>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</si>
  <si>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</si>
  <si>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</si>
  <si>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</si>
  <si>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</si>
  <si>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</si>
  <si>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</si>
  <si>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</si>
  <si>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</si>
  <si>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</si>
  <si>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</si>
  <si>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</si>
  <si>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</si>
  <si>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</si>
  <si>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</si>
  <si>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</si>
  <si>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</si>
  <si>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</si>
  <si>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</si>
  <si>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</si>
  <si>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</si>
  <si>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</si>
  <si>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</si>
  <si>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</si>
  <si>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</si>
  <si>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</si>
  <si>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</si>
  <si>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</si>
  <si>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</si>
  <si>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</si>
  <si>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</si>
  <si>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</si>
  <si>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</si>
  <si>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</si>
  <si>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</si>
  <si>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</si>
  <si>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</si>
  <si>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</si>
  <si>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</si>
  <si>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</si>
  <si>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</si>
  <si>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</si>
  <si>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</si>
  <si>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</si>
  <si>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</si>
  <si>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</si>
  <si>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</si>
  <si>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</si>
  <si>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</si>
  <si>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</si>
  <si>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</si>
  <si>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</si>
  <si>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</si>
  <si>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</si>
  <si>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</si>
  <si>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</si>
  <si>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</si>
  <si>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</si>
  <si>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</si>
  <si>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</si>
  <si>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</si>
  <si>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</si>
  <si>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</si>
  <si>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</si>
  <si>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</si>
  <si>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</si>
  <si>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</si>
  <si>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</si>
  <si>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</si>
  <si>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</si>
  <si>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</si>
  <si>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</si>
  <si>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</si>
  <si>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</si>
  <si>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</si>
  <si>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</si>
  <si>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</si>
  <si>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</si>
  <si>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</si>
  <si>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</si>
  <si>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</si>
  <si>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</si>
  <si>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</si>
  <si>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</si>
  <si>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</si>
  <si>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</si>
  <si>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</si>
  <si>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</si>
  <si>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</si>
  <si>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</si>
  <si>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</si>
  <si>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</si>
  <si>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</si>
  <si>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</si>
  <si>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</si>
  <si>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</si>
  <si>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</si>
  <si>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</si>
  <si>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</si>
  <si>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</si>
  <si>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</si>
  <si>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</si>
  <si>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</si>
  <si>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</si>
  <si>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</si>
  <si>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</si>
  <si>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</si>
  <si>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</si>
  <si>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</si>
  <si>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</si>
  <si>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</si>
  <si>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</si>
  <si>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</si>
  <si>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</si>
  <si>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</si>
  <si>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</si>
  <si>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</si>
  <si>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</si>
  <si>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</si>
  <si>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</si>
  <si>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</si>
  <si>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</si>
  <si>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</si>
  <si>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</si>
  <si>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</si>
  <si>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</si>
  <si>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</si>
  <si>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</si>
  <si>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</si>
  <si>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</si>
  <si>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</si>
  <si>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</si>
  <si>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</si>
  <si>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</si>
  <si>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</si>
  <si>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</si>
  <si>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</si>
  <si>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</si>
  <si>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</si>
  <si>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</si>
  <si>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</si>
  <si>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</si>
  <si>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</si>
  <si>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</si>
  <si>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</si>
  <si>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</si>
  <si>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</si>
  <si>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</si>
  <si>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</si>
  <si>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</si>
  <si>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</si>
  <si>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</si>
  <si>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</si>
  <si>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</si>
  <si>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</si>
  <si>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</si>
  <si>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</si>
  <si>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</si>
  <si>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</si>
  <si>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</si>
  <si>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</si>
  <si>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</si>
  <si>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</si>
  <si>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</si>
  <si>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</si>
  <si>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</si>
  <si>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</si>
  <si>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</si>
  <si>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</si>
  <si>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</si>
  <si>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</si>
  <si>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</si>
  <si>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</si>
  <si>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</si>
  <si>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</si>
  <si>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</si>
  <si>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</si>
  <si>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</si>
  <si>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</si>
  <si>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</si>
  <si>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</si>
  <si>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</si>
  <si>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</si>
  <si>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</si>
  <si>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</si>
  <si>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</si>
  <si>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</si>
  <si>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</si>
  <si>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</si>
  <si>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</si>
  <si>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</si>
  <si>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</si>
  <si>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</si>
  <si>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</si>
  <si>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</si>
  <si>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</si>
  <si>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</si>
  <si>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</si>
  <si>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</si>
  <si>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</si>
  <si>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</si>
  <si>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</si>
  <si>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</si>
  <si>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</si>
  <si>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</si>
  <si>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</si>
  <si>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</si>
  <si>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</si>
  <si>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</si>
  <si>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</si>
  <si>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</si>
  <si>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</si>
  <si>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</si>
  <si>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</si>
  <si>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</si>
  <si>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</si>
  <si>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</si>
  <si>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</si>
  <si>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</si>
  <si>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</si>
  <si>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</si>
  <si>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</si>
  <si>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</si>
  <si>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</si>
  <si>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</si>
  <si>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</si>
  <si>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</si>
  <si>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</si>
  <si>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</si>
  <si>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</si>
  <si>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</si>
  <si>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</si>
  <si>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</si>
  <si>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</si>
  <si>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</si>
  <si>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</si>
  <si>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</si>
  <si>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</si>
  <si>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</si>
  <si>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</si>
  <si>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</si>
  <si>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</si>
  <si>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</si>
  <si>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</si>
  <si>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</si>
  <si>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</si>
  <si>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</si>
  <si>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</si>
  <si>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</si>
  <si>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</si>
  <si>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</si>
  <si>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</si>
  <si>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</si>
  <si>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</si>
  <si>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</si>
  <si>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</si>
  <si>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</si>
  <si>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</si>
  <si>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</si>
  <si>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</si>
  <si>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</si>
  <si>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</si>
  <si>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</si>
  <si>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</si>
  <si>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</si>
  <si>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</si>
  <si>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</si>
  <si>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</si>
  <si>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</si>
  <si>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</si>
  <si>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</si>
  <si>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</si>
  <si>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</si>
  <si>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</si>
  <si>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</si>
  <si>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</si>
  <si>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</si>
  <si>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</si>
  <si>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</si>
  <si>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</si>
  <si>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</si>
  <si>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</si>
  <si>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</si>
  <si>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</si>
  <si>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</si>
  <si>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</si>
  <si>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</si>
  <si>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</si>
  <si>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</si>
  <si>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</si>
  <si>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</si>
  <si>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</si>
  <si>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</si>
  <si>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</si>
  <si>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</si>
  <si>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</si>
  <si>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</si>
  <si>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</si>
  <si>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</si>
  <si>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</si>
  <si>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</si>
  <si>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</si>
  <si>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</si>
  <si>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</si>
  <si>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</si>
  <si>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</si>
  <si>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</si>
  <si>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</si>
  <si>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</si>
  <si>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</si>
  <si>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</si>
  <si>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</si>
  <si>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</si>
  <si>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</si>
  <si>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</si>
  <si>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</si>
  <si>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</si>
  <si>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</si>
  <si>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</si>
  <si>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</si>
  <si>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</si>
  <si>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</si>
  <si>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</si>
  <si>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</si>
  <si>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</si>
  <si>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</si>
  <si>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</si>
  <si>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</si>
  <si>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</si>
  <si>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</si>
  <si>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</si>
  <si>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</si>
  <si>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</si>
  <si>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</si>
  <si>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</si>
  <si>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</si>
  <si>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</si>
  <si>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</si>
  <si>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</si>
  <si>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</si>
  <si>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</si>
  <si>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</si>
  <si>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</si>
  <si>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</si>
  <si>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</si>
  <si>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</si>
  <si>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</si>
  <si>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</si>
  <si>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</si>
  <si>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</si>
  <si>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</si>
  <si>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</si>
  <si>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</si>
  <si>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</si>
  <si>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</si>
  <si>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</si>
  <si>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</si>
  <si>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</si>
  <si>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</si>
  <si>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</si>
  <si>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</si>
  <si>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</si>
  <si>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</si>
  <si>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</si>
  <si>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</si>
  <si>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</si>
  <si>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</si>
  <si>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</si>
  <si>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</si>
  <si>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</si>
  <si>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</si>
  <si>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</si>
  <si>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</si>
  <si>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</si>
  <si>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</si>
  <si>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</si>
  <si>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</si>
  <si>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</si>
  <si>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</si>
  <si>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</si>
  <si>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</si>
  <si>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</si>
  <si>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</si>
  <si>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</si>
  <si>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</si>
  <si>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</si>
  <si>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</si>
  <si>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</si>
  <si>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</si>
  <si>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</si>
  <si>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</si>
  <si>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</si>
  <si>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</si>
  <si>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</si>
  <si>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</si>
  <si>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</si>
  <si>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</si>
  <si>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</si>
  <si>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</si>
  <si>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</si>
  <si>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</si>
  <si>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</si>
  <si>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</si>
  <si>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</si>
  <si>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</si>
  <si>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</si>
  <si>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</si>
  <si>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</si>
  <si>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</si>
  <si>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</si>
  <si>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</si>
  <si>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</si>
  <si>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</si>
  <si>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</si>
  <si>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</si>
  <si>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</si>
  <si>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</si>
  <si>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</si>
  <si>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</si>
  <si>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</si>
  <si>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</si>
  <si>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</si>
  <si>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</si>
  <si>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</si>
  <si>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</si>
  <si>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</si>
  <si>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</si>
  <si>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</si>
  <si>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</si>
  <si>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</si>
  <si>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</si>
  <si>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</si>
  <si>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</si>
  <si>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</si>
  <si>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</si>
  <si>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</si>
  <si>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</si>
  <si>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</si>
  <si>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</si>
  <si>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</si>
  <si>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</si>
  <si>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</si>
  <si>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</si>
  <si>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</si>
  <si>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</si>
  <si>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</si>
  <si>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</si>
  <si>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</si>
  <si>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</si>
  <si>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</si>
  <si>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</si>
  <si>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</si>
  <si>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</si>
  <si>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</si>
  <si>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</si>
  <si>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</si>
  <si>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</si>
  <si>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</si>
  <si>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</si>
  <si>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</si>
  <si>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</si>
  <si>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</si>
  <si>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</si>
  <si>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</si>
  <si>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</si>
  <si>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</si>
  <si>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</si>
  <si>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</si>
  <si>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</si>
  <si>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</si>
  <si>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</si>
  <si>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</si>
  <si>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</si>
  <si>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</si>
  <si>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</si>
  <si>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</si>
  <si>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</si>
  <si>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</si>
  <si>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</si>
  <si>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</si>
  <si>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</si>
  <si>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</si>
  <si>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</si>
  <si>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</si>
  <si>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</si>
  <si>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</si>
  <si>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</si>
  <si>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</si>
  <si>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</si>
  <si>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</si>
  <si>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</si>
  <si>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</si>
  <si>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</si>
  <si>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</si>
  <si>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</si>
  <si>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</si>
  <si>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</si>
  <si>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</si>
  <si>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</si>
  <si>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</si>
  <si>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</si>
  <si>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</si>
  <si>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</si>
  <si>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</si>
  <si>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</si>
  <si>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</si>
  <si>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</si>
  <si>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</si>
  <si>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</si>
  <si>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</si>
  <si>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</si>
  <si>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</si>
  <si>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</si>
  <si>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</si>
  <si>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</si>
  <si>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</si>
  <si>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</si>
  <si>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</si>
  <si>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</si>
  <si>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</si>
  <si>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</si>
  <si>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</si>
  <si>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</si>
  <si>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</si>
  <si>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</si>
  <si>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</si>
  <si>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</si>
  <si>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</si>
  <si>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</si>
  <si>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</si>
  <si>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</si>
  <si>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</si>
  <si>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</si>
  <si>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</si>
  <si>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</si>
  <si>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</si>
  <si>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</si>
  <si>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</si>
  <si>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</si>
  <si>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</si>
  <si>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</si>
  <si>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</si>
  <si>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</si>
  <si>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</si>
  <si>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</si>
  <si>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</si>
  <si>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</si>
  <si>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</si>
  <si>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</si>
  <si>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</si>
  <si>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</si>
  <si>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</si>
  <si>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</si>
  <si>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</si>
  <si>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</si>
  <si>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</si>
  <si>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</si>
  <si>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</si>
  <si>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</si>
  <si>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</si>
  <si>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</si>
  <si>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</si>
  <si>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</si>
  <si>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</si>
  <si>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</si>
  <si>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</si>
  <si>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</si>
  <si>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</si>
  <si>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</si>
  <si>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</si>
  <si>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</si>
  <si>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</si>
  <si>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</si>
  <si>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</si>
  <si>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</si>
  <si>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</si>
  <si>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</si>
  <si>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</si>
  <si>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</si>
  <si>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</si>
  <si>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</si>
  <si>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</si>
  <si>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</si>
  <si>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</si>
  <si>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</si>
  <si>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</si>
  <si>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</si>
  <si>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</si>
  <si>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</si>
  <si>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</si>
  <si>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</si>
  <si>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</si>
  <si>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</si>
  <si>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</si>
  <si>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</si>
  <si>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</si>
  <si>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</si>
  <si>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</si>
  <si>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</si>
  <si>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</si>
  <si>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</si>
  <si>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</si>
  <si>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</si>
  <si>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</si>
  <si>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</si>
  <si>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</si>
  <si>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</si>
  <si>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</si>
  <si>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</si>
  <si>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</si>
  <si>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</si>
  <si>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</si>
  <si>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</si>
  <si>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</si>
  <si>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</si>
  <si>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</si>
  <si>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</si>
  <si>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</si>
  <si>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</si>
  <si>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</si>
  <si>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</si>
  <si>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</si>
  <si>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</si>
  <si>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</si>
  <si>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</si>
  <si>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</si>
  <si>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</si>
  <si>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</si>
  <si>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</si>
  <si>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</si>
  <si>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</si>
  <si>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</si>
  <si>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</si>
  <si>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</si>
  <si>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</si>
  <si>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</si>
  <si>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</si>
  <si>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</si>
  <si>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</si>
  <si>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</si>
  <si>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</si>
  <si>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</si>
  <si>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</si>
  <si>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</si>
  <si>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</si>
  <si>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</si>
  <si>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</si>
  <si>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</si>
  <si>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</si>
  <si>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</si>
  <si>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</si>
  <si>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</si>
  <si>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</si>
  <si>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</si>
  <si>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</si>
  <si>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</si>
  <si>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</si>
  <si>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</si>
  <si>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</si>
  <si>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</si>
  <si>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</si>
  <si>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</si>
  <si>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</si>
  <si>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</si>
  <si>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</si>
  <si>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</si>
  <si>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</si>
  <si>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</si>
  <si>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</si>
  <si>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</si>
  <si>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</si>
  <si>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</si>
  <si>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</si>
  <si>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</si>
  <si>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</si>
  <si>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</si>
  <si>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</si>
  <si>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</si>
  <si>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</si>
  <si>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</si>
  <si>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</si>
  <si>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</si>
  <si>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</si>
  <si>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</si>
  <si>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</si>
  <si>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</si>
  <si>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</si>
  <si>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</si>
  <si>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</si>
  <si>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</si>
  <si>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</si>
  <si>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</si>
  <si>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</si>
  <si>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</si>
  <si>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</si>
  <si>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</si>
  <si>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</si>
  <si>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</si>
  <si>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</si>
  <si>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</si>
  <si>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</si>
  <si>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</si>
  <si>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</si>
  <si>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</si>
  <si>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</si>
  <si>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</si>
  <si>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</si>
  <si>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</si>
  <si>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</si>
  <si>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</si>
  <si>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</si>
  <si>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</si>
  <si>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</si>
  <si>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</si>
  <si>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</si>
  <si>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</si>
  <si>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</si>
  <si>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</si>
  <si>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</si>
  <si>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</si>
  <si>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</si>
  <si>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</si>
  <si>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</si>
  <si>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</si>
  <si>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</si>
  <si>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</si>
  <si>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</si>
  <si>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</si>
  <si>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</si>
  <si>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</si>
  <si>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</si>
  <si>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</si>
  <si>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</si>
  <si>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</si>
  <si>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</si>
  <si>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</si>
  <si>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</si>
  <si>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</si>
  <si>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</si>
  <si>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</si>
  <si>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</si>
  <si>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</si>
  <si>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</si>
  <si>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</si>
  <si>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</si>
  <si>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</si>
  <si>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</si>
  <si>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</si>
  <si>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</si>
  <si>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</si>
  <si>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</si>
  <si>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</si>
  <si>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</si>
  <si>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</si>
  <si>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</si>
  <si>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</si>
  <si>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</si>
  <si>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</si>
  <si>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</si>
  <si>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</si>
  <si>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</si>
  <si>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</si>
  <si>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</si>
  <si>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</si>
  <si>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</si>
  <si>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</si>
  <si>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</si>
  <si>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</si>
  <si>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</si>
  <si>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</si>
  <si>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</si>
  <si>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</si>
  <si>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</si>
  <si>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</si>
  <si>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</si>
  <si>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</si>
  <si>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</si>
  <si>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</si>
  <si>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</si>
  <si>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</si>
  <si>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</si>
  <si>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</si>
  <si>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</si>
  <si>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</si>
  <si>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</si>
  <si>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</si>
  <si>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</si>
  <si>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</si>
  <si>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</si>
  <si>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</si>
  <si>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</si>
  <si>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</si>
  <si>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</si>
  <si>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</si>
  <si>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</si>
  <si>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</si>
  <si>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</si>
  <si>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</si>
  <si>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</si>
  <si>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</si>
  <si>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</si>
  <si>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</si>
  <si>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</si>
  <si>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</si>
  <si>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</si>
  <si>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</si>
  <si>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</si>
  <si>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</si>
  <si>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</si>
  <si>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</si>
  <si>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</si>
  <si>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</si>
  <si>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</si>
  <si>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</si>
  <si>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</si>
  <si>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</si>
  <si>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</si>
  <si>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</si>
  <si>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</si>
  <si>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</si>
  <si>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</si>
  <si>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</si>
  <si>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</si>
  <si>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</si>
  <si>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</si>
  <si>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</si>
  <si>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</si>
  <si>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</si>
  <si>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</si>
  <si>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</si>
  <si>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</si>
  <si>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</si>
  <si>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</si>
  <si>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</si>
  <si>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</si>
  <si>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</si>
  <si>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</si>
  <si>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</si>
  <si>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</si>
  <si>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</si>
  <si>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</si>
  <si>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</si>
  <si>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</si>
  <si>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</si>
  <si>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</si>
  <si>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</si>
  <si>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</si>
  <si>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</si>
  <si>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</si>
  <si>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</si>
  <si>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</si>
  <si>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</si>
  <si>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</si>
  <si>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</si>
  <si>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</si>
  <si>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</si>
  <si>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</si>
  <si>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</si>
  <si>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</si>
  <si>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</si>
  <si>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</si>
  <si>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</si>
  <si>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</si>
  <si>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</si>
  <si>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</si>
  <si>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</si>
  <si>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</si>
  <si>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</si>
  <si>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</si>
  <si>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</si>
  <si>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</si>
  <si>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</si>
  <si>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</si>
  <si>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</si>
  <si>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</si>
  <si>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</si>
  <si>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</si>
  <si>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</si>
  <si>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</si>
  <si>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</si>
  <si>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</si>
  <si>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</si>
  <si>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</si>
  <si>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</si>
  <si>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</si>
  <si>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</si>
  <si>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</si>
  <si>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</si>
  <si>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</si>
  <si>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</si>
  <si>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</si>
  <si>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</si>
  <si>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</si>
  <si>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</si>
  <si>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</si>
  <si>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</si>
  <si>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</si>
  <si>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</si>
  <si>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</si>
  <si>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</si>
  <si>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</si>
  <si>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</si>
  <si>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</si>
  <si>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</si>
  <si>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</si>
  <si>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</si>
  <si>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</si>
  <si>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</si>
  <si>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</si>
  <si>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</si>
  <si>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</si>
  <si>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</si>
  <si>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</si>
  <si>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</si>
  <si>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</si>
  <si>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</si>
  <si>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</si>
  <si>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</si>
  <si>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</si>
  <si>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</si>
  <si>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</si>
  <si>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</si>
  <si>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</si>
  <si>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</si>
  <si>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</si>
  <si>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</si>
  <si>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</si>
  <si>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</si>
  <si>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</si>
  <si>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</si>
  <si>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</si>
  <si>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</si>
  <si>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</si>
  <si>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</si>
  <si>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</si>
  <si>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</si>
  <si>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</si>
  <si>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</si>
  <si>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</si>
  <si>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</si>
  <si>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</si>
  <si>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</si>
  <si>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</si>
  <si>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</si>
  <si>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</si>
  <si>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</si>
  <si>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</si>
  <si>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</si>
  <si>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</si>
  <si>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</si>
  <si>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</si>
  <si>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</si>
  <si>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</si>
  <si>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</si>
  <si>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</si>
  <si>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</si>
  <si>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</si>
  <si>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</si>
  <si>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</si>
  <si>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</si>
  <si>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</si>
  <si>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</si>
  <si>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</si>
  <si>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</si>
  <si>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</si>
  <si>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</si>
  <si>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</si>
  <si>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</si>
  <si>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</si>
  <si>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</si>
  <si>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</si>
  <si>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</si>
  <si>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</si>
  <si>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</si>
  <si>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</si>
  <si>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</si>
  <si>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</si>
  <si>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</si>
  <si>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</si>
  <si>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</si>
  <si>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</si>
  <si>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</si>
  <si>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</si>
  <si>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</si>
  <si>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</si>
  <si>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</si>
  <si>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</si>
  <si>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</si>
  <si>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</si>
  <si>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</si>
  <si>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</si>
  <si>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</si>
  <si>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</si>
  <si>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</si>
  <si>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</si>
  <si>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</si>
  <si>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</si>
  <si>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</si>
  <si>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</si>
  <si>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</si>
  <si>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</si>
  <si>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</si>
  <si>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</si>
  <si>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</si>
  <si>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</si>
  <si>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</si>
  <si>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</si>
  <si>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</si>
  <si>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</si>
  <si>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</si>
  <si>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</si>
  <si>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</si>
  <si>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</si>
  <si>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</si>
  <si>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</si>
  <si>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</si>
  <si>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</si>
  <si>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</si>
  <si>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</si>
  <si>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</si>
  <si>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</si>
  <si>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</si>
  <si>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</si>
  <si>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</si>
  <si>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</si>
  <si>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</si>
  <si>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</si>
  <si>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</si>
  <si>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</si>
  <si>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</si>
  <si>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</si>
  <si>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</si>
  <si>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</si>
  <si>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</si>
  <si>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</si>
  <si>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</si>
  <si>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</si>
  <si>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</si>
  <si>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</si>
  <si>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</si>
  <si>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</si>
  <si>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</si>
  <si>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</si>
  <si>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</si>
  <si>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</si>
  <si>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</si>
  <si>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</si>
  <si>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</si>
  <si>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</si>
  <si>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</si>
  <si>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</si>
  <si>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</si>
  <si>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</si>
  <si>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</si>
  <si>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</si>
  <si>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</si>
  <si>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</si>
  <si>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</si>
  <si>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</si>
  <si>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</si>
  <si>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</si>
  <si>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</si>
  <si>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</si>
  <si>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</si>
  <si>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</si>
  <si>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</si>
  <si>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</si>
  <si>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</si>
  <si>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</si>
  <si>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</si>
  <si>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</si>
  <si>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</si>
  <si>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</si>
  <si>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</si>
  <si>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</si>
  <si>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</si>
  <si>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</si>
  <si>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</si>
  <si>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</si>
  <si>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</si>
  <si>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</si>
  <si>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</si>
  <si>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</si>
  <si>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</si>
  <si>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</si>
  <si>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</si>
  <si>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</si>
  <si>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</si>
  <si>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</si>
  <si>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</si>
  <si>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</si>
  <si>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</si>
  <si>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</si>
  <si>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</si>
  <si>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</si>
  <si>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</si>
  <si>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</si>
  <si>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</si>
  <si>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</si>
  <si>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</si>
  <si>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</si>
  <si>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</si>
  <si>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</si>
  <si>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</si>
  <si>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</si>
  <si>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</si>
  <si>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</si>
  <si>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</si>
  <si>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</si>
  <si>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</si>
  <si>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</si>
  <si>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</si>
  <si>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</si>
  <si>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</si>
  <si>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</si>
  <si>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</si>
  <si>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</si>
  <si>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</si>
  <si>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</si>
  <si>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</si>
  <si>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</si>
  <si>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</si>
  <si>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</si>
  <si>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</si>
  <si>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</si>
  <si>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</si>
  <si>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</si>
  <si>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</si>
  <si>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</si>
  <si>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</si>
  <si>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</si>
  <si>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</si>
  <si>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</si>
  <si>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</si>
  <si>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</si>
  <si>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</si>
  <si>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</si>
  <si>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</si>
  <si>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</si>
  <si>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</si>
  <si>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</si>
  <si>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</si>
  <si>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</si>
  <si>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</si>
  <si>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</si>
  <si>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</si>
  <si>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</si>
  <si>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</si>
  <si>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</si>
  <si>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</si>
  <si>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</si>
  <si>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</si>
  <si>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</si>
  <si>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</si>
  <si>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</si>
  <si>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</si>
  <si>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</si>
  <si>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</si>
  <si>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</si>
  <si>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</si>
  <si>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</si>
  <si>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</si>
  <si>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</si>
  <si>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</si>
  <si>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</si>
  <si>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</si>
  <si>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</si>
  <si>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</si>
  <si>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</si>
  <si>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</si>
  <si>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</si>
  <si>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</si>
  <si>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</si>
  <si>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</si>
  <si>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</si>
  <si>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</si>
  <si>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</si>
  <si>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</si>
  <si>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</si>
  <si>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</si>
  <si>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</si>
  <si>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</si>
  <si>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</si>
  <si>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</si>
  <si>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</si>
  <si>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</si>
  <si>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</si>
  <si>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</si>
  <si>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</si>
  <si>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</si>
  <si>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</si>
  <si>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</si>
  <si>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</si>
  <si>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</si>
  <si>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</si>
  <si>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</si>
  <si>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</si>
  <si>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</si>
  <si>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</si>
  <si>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</si>
  <si>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</si>
  <si>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</si>
  <si>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</si>
  <si>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</si>
  <si>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</si>
  <si>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</si>
  <si>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</si>
  <si>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</si>
  <si>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</si>
  <si>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</si>
  <si>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</si>
  <si>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</si>
  <si>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</si>
  <si>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</si>
  <si>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</si>
  <si>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</si>
  <si>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</si>
  <si>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</si>
  <si>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</si>
  <si>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</si>
  <si>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</si>
  <si>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</si>
  <si>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</si>
  <si>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</si>
  <si>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</si>
  <si>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</si>
  <si>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</si>
  <si>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</si>
  <si>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</si>
  <si>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</si>
  <si>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</si>
  <si>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</si>
  <si>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</si>
  <si>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</si>
  <si>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</si>
  <si>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</si>
  <si>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</si>
  <si>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</si>
  <si>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</si>
  <si>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</si>
  <si>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</si>
  <si>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</si>
  <si>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</si>
  <si>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</si>
  <si>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</si>
  <si>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</si>
  <si>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</si>
  <si>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</si>
  <si>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</si>
  <si>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</si>
  <si>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</si>
  <si>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</si>
  <si>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</si>
  <si>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</si>
  <si>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</si>
  <si>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</si>
  <si>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</si>
  <si>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</si>
  <si>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</si>
  <si>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</si>
  <si>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</si>
  <si>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</si>
  <si>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</si>
  <si>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</si>
  <si>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</si>
  <si>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</si>
  <si>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</si>
  <si>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</si>
  <si>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</si>
  <si>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</si>
  <si>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</si>
  <si>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</si>
  <si>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</si>
  <si>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</si>
  <si>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</si>
  <si>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</si>
  <si>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</si>
  <si>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</si>
  <si>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</si>
  <si>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</si>
  <si>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</si>
  <si>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</si>
  <si>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</si>
  <si>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</si>
  <si>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</si>
  <si>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</si>
  <si>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</si>
  <si>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</si>
  <si>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</si>
  <si>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</si>
  <si>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</si>
  <si>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</si>
  <si>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</si>
  <si>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</si>
  <si>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</si>
  <si>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</si>
  <si>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</si>
  <si>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</si>
  <si>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</si>
  <si>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</si>
  <si>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</si>
  <si>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</si>
  <si>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</si>
  <si>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</si>
  <si>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</si>
  <si>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</si>
  <si>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</si>
  <si>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</si>
  <si>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</si>
  <si>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</si>
  <si>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</si>
  <si>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</si>
  <si>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</si>
  <si>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</si>
  <si>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</si>
  <si>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</si>
  <si>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</si>
  <si>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</si>
  <si>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</si>
  <si>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</si>
  <si>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</si>
  <si>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</si>
  <si>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</si>
  <si>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</si>
  <si>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</si>
  <si>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</si>
  <si>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</si>
  <si>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</si>
  <si>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</si>
  <si>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</si>
  <si>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</si>
  <si>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</si>
  <si>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</si>
  <si>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</si>
  <si>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</si>
  <si>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</si>
  <si>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</si>
  <si>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</si>
  <si>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</si>
  <si>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</si>
  <si>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</si>
  <si>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</si>
  <si>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</si>
  <si>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</si>
  <si>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</si>
  <si>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</si>
  <si>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</si>
  <si>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</si>
  <si>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</si>
  <si>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</si>
  <si>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</si>
  <si>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</si>
  <si>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</si>
  <si>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</si>
  <si>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</si>
  <si>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</si>
  <si>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</si>
  <si>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</si>
  <si>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</si>
  <si>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</si>
  <si>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</si>
  <si>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</si>
  <si>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</si>
  <si>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</si>
  <si>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</si>
  <si>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</si>
  <si>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</si>
  <si>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</si>
  <si>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</si>
  <si>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</si>
  <si>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</si>
  <si>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</si>
  <si>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</si>
  <si>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</si>
  <si>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</si>
  <si>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</si>
  <si>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</si>
  <si>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</si>
  <si>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</si>
  <si>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</si>
  <si>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</si>
  <si>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</si>
  <si>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</si>
  <si>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</si>
  <si>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</si>
  <si>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</si>
  <si>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</si>
  <si>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</si>
  <si>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</si>
  <si>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</si>
  <si>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</si>
  <si>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</si>
  <si>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</si>
  <si>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</si>
  <si>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</si>
  <si>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</si>
  <si>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</si>
  <si>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</si>
  <si>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</si>
  <si>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</si>
  <si>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</si>
  <si>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</si>
  <si>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</si>
  <si>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</si>
  <si>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</si>
  <si>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</si>
  <si>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</si>
  <si>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</si>
  <si>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</si>
  <si>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</si>
  <si>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</si>
  <si>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</si>
  <si>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</si>
  <si>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</si>
  <si>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</si>
  <si>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</si>
  <si>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</si>
  <si>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</si>
  <si>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</si>
  <si>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</si>
  <si>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</si>
  <si>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</si>
  <si>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</si>
  <si>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</si>
  <si>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</si>
  <si>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</si>
  <si>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</si>
  <si>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</si>
  <si>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</si>
  <si>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</si>
  <si>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</si>
  <si>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</si>
  <si>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</si>
  <si>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</si>
  <si>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</si>
  <si>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</si>
  <si>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</si>
  <si>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</si>
  <si>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</si>
  <si>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</si>
  <si>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</si>
  <si>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</si>
  <si>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</si>
  <si>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</si>
  <si>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</si>
  <si>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</si>
  <si>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</si>
  <si>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</si>
  <si>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</si>
  <si>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</si>
  <si>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</si>
  <si>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</si>
  <si>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</si>
  <si>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</si>
  <si>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</si>
  <si>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</si>
  <si>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</si>
  <si>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</si>
  <si>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</si>
  <si>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</si>
  <si>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</si>
  <si>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</si>
  <si>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</si>
  <si>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</si>
  <si>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</si>
  <si>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</si>
  <si>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</si>
  <si>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</si>
  <si>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</si>
  <si>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</si>
  <si>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</si>
  <si>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</si>
  <si>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</si>
  <si>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</si>
  <si>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</si>
  <si>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</si>
  <si>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</si>
  <si>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</si>
  <si>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</si>
  <si>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</si>
  <si>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</si>
  <si>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</si>
  <si>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</si>
  <si>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</si>
  <si>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</si>
  <si>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</si>
  <si>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</si>
  <si>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</si>
  <si>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</si>
  <si>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</si>
  <si>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</si>
  <si>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</si>
  <si>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</si>
  <si>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</si>
  <si>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</si>
  <si>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</si>
  <si>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</si>
  <si>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</si>
  <si>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</si>
  <si>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</si>
  <si>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</si>
  <si>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</si>
  <si>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</si>
  <si>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</si>
  <si>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</si>
  <si>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</si>
  <si>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</si>
  <si>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</si>
  <si>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</si>
  <si>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</si>
  <si>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</si>
  <si>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</si>
  <si>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</si>
  <si>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</si>
  <si>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</si>
  <si>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</si>
  <si>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</si>
  <si>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</si>
  <si>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</si>
  <si>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</si>
  <si>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</si>
  <si>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</si>
  <si>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</si>
  <si>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</si>
  <si>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</si>
  <si>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</si>
  <si>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</si>
  <si>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</si>
  <si>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</si>
  <si>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</si>
  <si>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</si>
  <si>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</si>
  <si>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</si>
  <si>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</si>
  <si>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</si>
  <si>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</si>
  <si>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</si>
  <si>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</si>
  <si>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</si>
  <si>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</si>
  <si>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</si>
  <si>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</si>
  <si>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</si>
  <si>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</si>
  <si>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</si>
  <si>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</si>
  <si>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</si>
  <si>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</si>
  <si>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</si>
  <si>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</si>
  <si>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</si>
  <si>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</si>
  <si>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</si>
  <si>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</si>
  <si>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</si>
  <si>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</si>
  <si>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</si>
  <si>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</si>
  <si>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</si>
  <si>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</si>
  <si>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</si>
  <si>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</si>
  <si>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</si>
  <si>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</si>
  <si>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</si>
  <si>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</si>
  <si>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</si>
  <si>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</si>
  <si>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</si>
  <si>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</si>
  <si>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</si>
  <si>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</si>
  <si>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</si>
  <si>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</si>
  <si>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</si>
  <si>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</si>
  <si>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</si>
  <si>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</si>
  <si>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</si>
  <si>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</si>
  <si>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</si>
  <si>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</si>
  <si>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</si>
  <si>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</si>
  <si>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</si>
  <si>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</si>
  <si>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</si>
  <si>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</si>
  <si>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</si>
  <si>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</si>
  <si>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</si>
  <si>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</si>
  <si>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</si>
  <si>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</si>
  <si>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</si>
  <si>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</si>
  <si>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</si>
  <si>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</si>
  <si>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</si>
  <si>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</si>
  <si>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</si>
  <si>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</si>
  <si>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</si>
  <si>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</si>
  <si>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</si>
  <si>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</si>
  <si>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</si>
  <si>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</si>
  <si>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</si>
  <si>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</si>
  <si>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</si>
  <si>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</si>
  <si>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</si>
  <si>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</si>
  <si>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</si>
  <si>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</si>
  <si>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</si>
  <si>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</si>
  <si>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</si>
  <si>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</si>
  <si>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</si>
  <si>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</si>
  <si>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</si>
  <si>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</si>
  <si>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</si>
  <si>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</si>
  <si>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</si>
  <si>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</si>
  <si>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</si>
  <si>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</si>
  <si>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</si>
  <si>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</si>
  <si>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</si>
  <si>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</si>
  <si>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</si>
  <si>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</si>
  <si>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</si>
  <si>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</si>
  <si>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</si>
  <si>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</si>
  <si>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</si>
  <si>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</si>
  <si>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</si>
  <si>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</si>
  <si>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</si>
  <si>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</si>
  <si>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</si>
  <si>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</si>
  <si>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</si>
  <si>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</si>
  <si>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</si>
  <si>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</si>
  <si>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</si>
  <si>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</si>
  <si>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</si>
  <si>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</si>
  <si>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</si>
  <si>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</si>
  <si>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</si>
  <si>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</si>
  <si>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</si>
  <si>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</si>
  <si>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</si>
  <si>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</si>
  <si>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</si>
  <si>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</si>
  <si>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</si>
  <si>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</si>
  <si>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</si>
  <si>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</si>
  <si>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</si>
  <si>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</si>
  <si>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</si>
  <si>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</si>
  <si>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</si>
  <si>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</si>
  <si>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</si>
  <si>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</si>
  <si>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</si>
  <si>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</si>
  <si>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</si>
  <si>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</si>
  <si>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</si>
  <si>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</si>
  <si>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</si>
  <si>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</si>
  <si>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</si>
  <si>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</si>
  <si>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</si>
  <si>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</si>
  <si>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</si>
  <si>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</si>
  <si>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</si>
  <si>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</si>
  <si>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</si>
  <si>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</si>
  <si>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</si>
  <si>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</si>
  <si>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</si>
  <si>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</si>
  <si>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</si>
  <si>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</si>
  <si>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</si>
  <si>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</si>
  <si>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</si>
  <si>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</si>
  <si>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</si>
  <si>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</si>
  <si>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</si>
  <si>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</si>
  <si>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</si>
  <si>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</si>
  <si>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</si>
  <si>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</si>
  <si>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</si>
  <si>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</si>
  <si>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</si>
  <si>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</si>
  <si>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</si>
  <si>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</si>
  <si>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</si>
  <si>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</si>
  <si>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</si>
  <si>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</si>
  <si>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</si>
  <si>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</si>
  <si>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</si>
  <si>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</si>
  <si>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</si>
  <si>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</si>
  <si>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</si>
  <si>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</si>
  <si>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</si>
  <si>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</si>
  <si>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</si>
  <si>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</si>
  <si>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</si>
  <si>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</si>
  <si>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</si>
  <si>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</si>
  <si>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</si>
  <si>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</si>
  <si>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</si>
  <si>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</si>
  <si>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</si>
  <si>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</si>
  <si>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</si>
  <si>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</si>
  <si>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</si>
  <si>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</si>
  <si>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</si>
  <si>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</si>
  <si>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</si>
  <si>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</si>
  <si>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</si>
  <si>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</si>
  <si>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</si>
  <si>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</si>
  <si>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</si>
  <si>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</si>
  <si>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</si>
  <si>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</si>
  <si>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</si>
  <si>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</si>
  <si>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</si>
  <si>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</si>
  <si>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</si>
  <si>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</si>
  <si>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</si>
  <si>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</si>
  <si>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</si>
  <si>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</si>
  <si>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</si>
  <si>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</si>
  <si>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</si>
  <si>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</si>
  <si>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</si>
  <si>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</si>
  <si>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</si>
  <si>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</si>
  <si>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</si>
  <si>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</si>
  <si>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</si>
  <si>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</si>
  <si>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</si>
  <si>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</si>
  <si>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</si>
  <si>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</si>
  <si>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</si>
  <si>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</si>
  <si>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</si>
  <si>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</si>
  <si>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</si>
  <si>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</si>
  <si>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</si>
  <si>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</si>
  <si>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</si>
  <si>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</si>
  <si>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</si>
  <si>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</si>
  <si>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</si>
  <si>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</si>
  <si>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</si>
  <si>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</si>
  <si>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</si>
  <si>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</si>
  <si>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</si>
  <si>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</si>
  <si>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</si>
  <si>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</si>
  <si>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</si>
  <si>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</si>
  <si>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</si>
  <si>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</si>
  <si>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</si>
  <si>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</si>
  <si>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</si>
  <si>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</si>
  <si>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</si>
  <si>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</si>
  <si>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</si>
  <si>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</si>
  <si>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</si>
  <si>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</si>
  <si>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</si>
  <si>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</si>
  <si>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</si>
  <si>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</si>
  <si>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</si>
  <si>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</si>
  <si>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</si>
  <si>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</si>
  <si>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</si>
  <si>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</si>
  <si>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</si>
  <si>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</si>
  <si>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</si>
  <si>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</si>
  <si>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</si>
  <si>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</si>
  <si>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</si>
  <si>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</si>
  <si>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</si>
  <si>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</si>
  <si>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</si>
  <si>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</si>
  <si>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</si>
  <si>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</si>
  <si>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</si>
  <si>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</si>
  <si>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</si>
  <si>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</si>
  <si>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</si>
  <si>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</si>
  <si>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</si>
  <si>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</si>
  <si>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</si>
  <si>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</si>
  <si>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</si>
  <si>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</si>
  <si>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</si>
  <si>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</si>
  <si>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</si>
  <si>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</si>
  <si>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</si>
  <si>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</si>
  <si>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</si>
  <si>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</si>
  <si>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</si>
  <si>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</si>
  <si>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</si>
  <si>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</si>
  <si>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</si>
  <si>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</si>
  <si>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</si>
  <si>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</si>
  <si>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</si>
  <si>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</si>
  <si>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</si>
  <si>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</si>
  <si>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</si>
  <si>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</si>
  <si>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</si>
  <si>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</si>
  <si>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</si>
  <si>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</si>
  <si>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</si>
  <si>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</si>
  <si>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</si>
  <si>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</si>
  <si>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</si>
  <si>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</si>
  <si>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</si>
  <si>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</si>
  <si>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</si>
  <si>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</si>
  <si>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</si>
  <si>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</si>
  <si>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</si>
  <si>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</si>
  <si>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</si>
  <si>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</si>
  <si>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</si>
  <si>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</si>
  <si>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</si>
  <si>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</si>
  <si>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</si>
  <si>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</si>
  <si>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</si>
  <si>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</si>
  <si>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</si>
  <si>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</si>
  <si>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</si>
  <si>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</si>
  <si>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</si>
  <si>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</si>
  <si>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</si>
  <si>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</si>
  <si>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</si>
  <si>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</si>
  <si>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</si>
  <si>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</si>
  <si>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</si>
  <si>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</si>
  <si>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</si>
  <si>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</si>
  <si>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</si>
  <si>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</si>
  <si>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</si>
  <si>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</si>
  <si>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</si>
  <si>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</si>
  <si>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</si>
  <si>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</si>
  <si>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</si>
  <si>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</si>
  <si>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</si>
  <si>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</si>
  <si>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</si>
  <si>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</si>
  <si>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</si>
  <si>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</si>
  <si>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</si>
  <si>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</si>
  <si>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</si>
  <si>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</si>
  <si>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</si>
  <si>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</si>
  <si>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</si>
  <si>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</si>
  <si>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</si>
  <si>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</si>
  <si>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</si>
  <si>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</si>
  <si>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</si>
  <si>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</si>
  <si>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</si>
  <si>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</si>
  <si>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</si>
  <si>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</si>
  <si>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</si>
  <si>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</si>
  <si>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</si>
  <si>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</si>
  <si>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</si>
  <si>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</si>
  <si>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</si>
  <si>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</si>
  <si>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</si>
  <si>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</si>
  <si>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</si>
  <si>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</si>
  <si>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</si>
  <si>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</si>
  <si>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</si>
  <si>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</si>
  <si>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</si>
  <si>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</si>
  <si>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</si>
  <si>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</si>
  <si>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</si>
  <si>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</si>
  <si>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</si>
  <si>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</si>
  <si>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</si>
  <si>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</si>
  <si>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</si>
  <si>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</si>
  <si>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</si>
  <si>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</si>
  <si>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</si>
  <si>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</si>
  <si>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</si>
  <si>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</si>
  <si>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</si>
  <si>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</si>
  <si>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</si>
  <si>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</si>
  <si>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</si>
  <si>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</si>
  <si>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</si>
  <si>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</si>
  <si>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</si>
  <si>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</si>
  <si>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</si>
  <si>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</si>
  <si>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</si>
  <si>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</si>
  <si>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</si>
  <si>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</si>
  <si>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</si>
  <si>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</si>
  <si>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</si>
  <si>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</si>
  <si>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</si>
  <si>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</si>
  <si>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</si>
  <si>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</si>
  <si>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</si>
  <si>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</si>
  <si>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</si>
  <si>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</si>
  <si>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</si>
  <si>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</si>
  <si>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</si>
  <si>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</si>
  <si>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</si>
  <si>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</si>
  <si>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</si>
  <si>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</si>
  <si>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</si>
  <si>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</si>
  <si>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</si>
  <si>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</si>
  <si>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</si>
  <si>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</si>
  <si>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</si>
  <si>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</si>
  <si>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</si>
  <si>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</si>
  <si>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</si>
  <si>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</si>
  <si>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</si>
  <si>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</si>
  <si>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</si>
  <si>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</si>
  <si>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</si>
  <si>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</si>
  <si>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</si>
  <si>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</si>
  <si>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</si>
  <si>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</si>
  <si>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</si>
  <si>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</si>
  <si>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</si>
  <si>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</si>
  <si>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</si>
  <si>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</si>
  <si>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</si>
  <si>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</si>
  <si>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</si>
  <si>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</si>
  <si>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</si>
  <si>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</si>
  <si>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</si>
  <si>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</si>
  <si>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</si>
  <si>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</si>
  <si>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</si>
  <si>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</si>
  <si>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</si>
  <si>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</si>
  <si>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</si>
  <si>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</si>
  <si>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</si>
  <si>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</si>
  <si>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</si>
  <si>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</si>
  <si>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</si>
  <si>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</si>
  <si>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</si>
  <si>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</si>
  <si>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</si>
  <si>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</si>
  <si>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</si>
  <si>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</si>
  <si>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</si>
  <si>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</si>
  <si>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</si>
  <si>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</si>
  <si>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</si>
  <si>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</si>
  <si>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</si>
  <si>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</si>
  <si>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</si>
  <si>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</si>
  <si>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</si>
  <si>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</si>
  <si>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</si>
  <si>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</si>
  <si>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</si>
  <si>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</si>
  <si>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</si>
  <si>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</si>
  <si>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</si>
  <si>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</si>
  <si>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</si>
  <si>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</si>
  <si>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</si>
  <si>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</si>
  <si>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</si>
  <si>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</si>
  <si>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</si>
  <si>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</si>
  <si>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</si>
  <si>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</si>
  <si>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</si>
  <si>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</si>
  <si>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</si>
  <si>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</si>
  <si>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</si>
  <si>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</si>
  <si>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</si>
  <si>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</si>
  <si>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</si>
  <si>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</si>
  <si>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</si>
  <si>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</si>
  <si>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</si>
  <si>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</si>
  <si>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</si>
  <si>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</si>
  <si>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</si>
  <si>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</si>
  <si>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</si>
  <si>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</si>
  <si>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</si>
  <si>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</si>
  <si>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</si>
  <si>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</si>
  <si>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</si>
  <si>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</si>
  <si>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</si>
  <si>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</si>
  <si>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</si>
  <si>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</si>
  <si>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</si>
  <si>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</si>
  <si>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</si>
  <si>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</si>
  <si>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</si>
  <si>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</si>
  <si>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</si>
  <si>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</si>
  <si>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</si>
  <si>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</si>
  <si>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</si>
  <si>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</si>
  <si>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</si>
  <si>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</si>
  <si>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</si>
  <si>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</si>
  <si>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</si>
  <si>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</si>
  <si>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</si>
  <si>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</si>
  <si>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</si>
  <si>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</si>
  <si>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</si>
  <si>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</si>
  <si>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</si>
  <si>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</si>
  <si>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</si>
  <si>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</si>
  <si>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</si>
  <si>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</si>
  <si>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</si>
  <si>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</si>
  <si>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</si>
  <si>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</si>
  <si>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</si>
  <si>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</si>
  <si>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</si>
  <si>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</si>
  <si>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</si>
  <si>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</si>
  <si>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</si>
  <si>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</si>
  <si>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</si>
  <si>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</si>
  <si>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</si>
  <si>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</si>
  <si>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</si>
  <si>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</si>
  <si>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</si>
  <si>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</si>
  <si>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</si>
  <si>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</si>
  <si>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</si>
  <si>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</si>
  <si>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</si>
  <si>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</si>
  <si>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</si>
  <si>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</si>
  <si>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</si>
  <si>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</si>
  <si>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</si>
  <si>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</si>
  <si>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</si>
  <si>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</si>
  <si>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</si>
  <si>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</si>
  <si>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</si>
  <si>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</si>
  <si>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</si>
  <si>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</si>
  <si>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</si>
  <si>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</si>
  <si>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</si>
  <si>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</si>
  <si>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</si>
  <si>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</si>
  <si>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</si>
  <si>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</si>
  <si>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</si>
  <si>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</si>
  <si>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</si>
  <si>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</si>
  <si>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</si>
  <si>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</si>
  <si>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</si>
  <si>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</si>
  <si>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</si>
  <si>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</si>
  <si>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</si>
  <si>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</si>
  <si>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</si>
  <si>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</si>
  <si>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</si>
  <si>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</si>
  <si>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</si>
  <si>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</si>
  <si>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</si>
  <si>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</si>
  <si>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</si>
  <si>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</si>
  <si>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</si>
  <si>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</si>
  <si>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</si>
  <si>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</si>
  <si>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</si>
  <si>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</si>
  <si>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</si>
  <si>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</si>
  <si>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</si>
  <si>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</si>
  <si>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</si>
  <si>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</si>
  <si>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</si>
  <si>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</si>
  <si>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</si>
  <si>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</si>
  <si>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</si>
  <si>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</si>
  <si>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</si>
  <si>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</si>
  <si>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</si>
  <si>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</si>
  <si>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</si>
  <si>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</si>
  <si>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</si>
  <si>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</si>
  <si>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</si>
  <si>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</si>
  <si>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</si>
  <si>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</si>
  <si>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</si>
  <si>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</si>
  <si>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</si>
  <si>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</si>
  <si>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</si>
  <si>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</si>
  <si>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</si>
  <si>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</si>
  <si>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</si>
  <si>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</si>
  <si>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</si>
  <si>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</si>
  <si>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</si>
  <si>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</si>
  <si>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</si>
  <si>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</si>
  <si>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</si>
  <si>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</si>
  <si>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</si>
  <si>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</si>
  <si>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</si>
  <si>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</si>
  <si>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</si>
  <si>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</si>
  <si>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</si>
  <si>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</si>
  <si>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</si>
  <si>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</si>
  <si>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</si>
  <si>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</si>
  <si>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</si>
  <si>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</si>
  <si>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</si>
  <si>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</si>
  <si>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</si>
  <si>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</si>
  <si>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</si>
  <si>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</si>
  <si>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</si>
  <si>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</si>
  <si>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</si>
  <si>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</si>
  <si>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</si>
  <si>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</si>
  <si>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</si>
  <si>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</si>
  <si>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</si>
  <si>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</si>
  <si>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</si>
  <si>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</si>
  <si>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</si>
  <si>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</si>
  <si>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</si>
  <si>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</si>
  <si>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</si>
  <si>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</si>
  <si>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</si>
  <si>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</si>
  <si>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</si>
  <si>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</si>
  <si>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</si>
  <si>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</si>
  <si>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</si>
  <si>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</si>
  <si>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</si>
  <si>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</si>
  <si>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</si>
  <si>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</si>
  <si>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</si>
  <si>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</si>
  <si>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</si>
  <si>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</si>
  <si>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</si>
  <si>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</si>
  <si>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</si>
  <si>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</si>
  <si>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</si>
  <si>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</si>
  <si>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</si>
  <si>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</si>
  <si>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</si>
  <si>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</si>
  <si>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</si>
  <si>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</si>
  <si>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</si>
  <si>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</si>
  <si>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</si>
  <si>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</si>
  <si>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</si>
  <si>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</si>
  <si>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</si>
  <si>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</si>
  <si>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</si>
  <si>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</si>
  <si>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</si>
  <si>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</si>
  <si>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</si>
  <si>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</si>
  <si>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</si>
  <si>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</si>
  <si>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</si>
  <si>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</si>
  <si>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</si>
  <si>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</si>
  <si>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</si>
  <si>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</si>
  <si>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</si>
  <si>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</si>
  <si>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</si>
  <si>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</si>
  <si>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</si>
  <si>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</si>
  <si>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</si>
  <si>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</si>
  <si>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</si>
  <si>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</si>
  <si>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</si>
  <si>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</si>
  <si>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</si>
  <si>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</si>
  <si>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</si>
  <si>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</si>
  <si>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</si>
  <si>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</si>
  <si>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</si>
  <si>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</si>
  <si>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</si>
  <si>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</si>
  <si>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</si>
  <si>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</si>
  <si>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</si>
  <si>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</si>
  <si>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</si>
  <si>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</si>
  <si>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</si>
  <si>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</si>
  <si>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</si>
  <si>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</si>
  <si>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</si>
  <si>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</si>
  <si>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</si>
  <si>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</si>
  <si>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</si>
  <si>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</si>
  <si>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</si>
  <si>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</si>
  <si>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</si>
  <si>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</si>
  <si>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</si>
  <si>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</si>
  <si>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</si>
  <si>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</si>
  <si>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</si>
  <si>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</si>
  <si>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</si>
  <si>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</si>
  <si>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</si>
  <si>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</si>
  <si>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</si>
  <si>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</si>
  <si>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</si>
  <si>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</si>
  <si>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</si>
  <si>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</si>
  <si>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</si>
  <si>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</si>
  <si>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</si>
  <si>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</si>
  <si>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</si>
  <si>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</si>
  <si>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</si>
  <si>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</si>
  <si>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</si>
  <si>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</si>
  <si>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</si>
  <si>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</si>
  <si>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</si>
  <si>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</si>
  <si>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</si>
  <si>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</si>
  <si>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</si>
  <si>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</si>
  <si>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</si>
  <si>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</si>
  <si>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</si>
  <si>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</si>
  <si>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</si>
  <si>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</si>
  <si>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</si>
  <si>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</si>
  <si>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</si>
  <si>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</si>
  <si>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</si>
  <si>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</si>
  <si>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</si>
  <si>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</si>
  <si>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</si>
  <si>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</si>
  <si>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</si>
  <si>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</si>
  <si>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</si>
  <si>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</si>
  <si>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</si>
  <si>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</si>
  <si>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</si>
  <si>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</si>
  <si>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</si>
  <si>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</si>
  <si>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</si>
  <si>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</si>
  <si>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</si>
  <si>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</si>
  <si>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</si>
  <si>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</si>
  <si>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</si>
  <si>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</si>
  <si>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</si>
  <si>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</si>
  <si>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</si>
  <si>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</si>
  <si>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</si>
  <si>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</si>
  <si>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</si>
  <si>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</si>
  <si>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</si>
  <si>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</si>
  <si>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</si>
  <si>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</si>
  <si>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</si>
  <si>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</si>
  <si>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</si>
  <si>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</si>
  <si>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</si>
  <si>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</si>
  <si>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</si>
  <si>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</si>
  <si>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</si>
  <si>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</si>
  <si>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</si>
  <si>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</si>
  <si>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</si>
  <si>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</si>
  <si>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</si>
  <si>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</si>
  <si>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</si>
  <si>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</si>
  <si>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</si>
  <si>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</si>
  <si>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</si>
  <si>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</si>
  <si>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</si>
  <si>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</si>
  <si>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</si>
  <si>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</si>
  <si>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</si>
  <si>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</si>
  <si>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</si>
  <si>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</si>
  <si>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</si>
  <si>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</si>
  <si>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</si>
  <si>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</si>
  <si>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</si>
  <si>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</si>
  <si>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</si>
  <si>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</si>
  <si>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</si>
  <si>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</si>
  <si>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</si>
  <si>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</si>
  <si>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</si>
  <si>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</si>
  <si>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</si>
  <si>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</si>
  <si>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</si>
  <si>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</si>
  <si>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</si>
  <si>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</si>
  <si>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</si>
  <si>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</si>
  <si>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</si>
  <si>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</si>
  <si>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</si>
  <si>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</si>
  <si>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</si>
  <si>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</si>
  <si>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</si>
  <si>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</si>
  <si>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</si>
  <si>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</si>
  <si>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</si>
  <si>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</si>
  <si>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</si>
  <si>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</si>
  <si>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</si>
  <si>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</si>
  <si>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</si>
  <si>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</si>
  <si>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</si>
  <si>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</si>
  <si>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</si>
  <si>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</si>
  <si>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</si>
  <si>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</si>
  <si>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</si>
  <si>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</si>
  <si>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</si>
  <si>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</si>
  <si>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</si>
  <si>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</si>
  <si>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</si>
  <si>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</si>
  <si>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</si>
  <si>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</si>
  <si>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</si>
  <si>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</si>
  <si>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</si>
  <si>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</si>
  <si>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</si>
  <si>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</si>
  <si>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</si>
  <si>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</si>
  <si>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</si>
  <si>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</si>
  <si>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</si>
  <si>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</si>
  <si>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</si>
  <si>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</si>
  <si>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</si>
  <si>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</si>
  <si>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</si>
  <si>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</si>
  <si>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</si>
  <si>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</si>
  <si>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</si>
  <si>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</si>
  <si>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</si>
  <si>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</si>
  <si>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</si>
  <si>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</si>
  <si>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</si>
  <si>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</si>
  <si>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</si>
  <si>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</si>
  <si>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</si>
  <si>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</si>
  <si>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</si>
  <si>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</si>
  <si>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</si>
  <si>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</si>
  <si>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</si>
  <si>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</si>
  <si>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</si>
  <si>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</si>
  <si>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</si>
  <si>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</si>
  <si>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</si>
  <si>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</si>
  <si>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</si>
  <si>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</si>
  <si>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</si>
  <si>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</si>
  <si>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</si>
  <si>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</si>
  <si>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</si>
  <si>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</si>
  <si>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</si>
  <si>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</si>
  <si>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</si>
  <si>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</si>
  <si>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</si>
  <si>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</si>
  <si>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</si>
  <si>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</si>
  <si>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</si>
  <si>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</si>
  <si>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</si>
  <si>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</si>
  <si>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</si>
  <si>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</si>
  <si>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</si>
  <si>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</si>
  <si>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</si>
  <si>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</si>
  <si>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</si>
  <si>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</si>
  <si>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</si>
  <si>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</si>
  <si>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</si>
  <si>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</si>
  <si>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</si>
  <si>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</si>
  <si>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</si>
  <si>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</si>
  <si>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</si>
  <si>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</si>
  <si>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</si>
  <si>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</si>
  <si>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</si>
  <si>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</si>
  <si>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</si>
  <si>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</si>
  <si>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</si>
  <si>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</si>
  <si>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</si>
  <si>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</si>
  <si>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</si>
  <si>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</si>
  <si>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</si>
  <si>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</si>
  <si>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</si>
  <si>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</si>
  <si>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</si>
  <si>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</si>
  <si>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</si>
  <si>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</si>
  <si>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</si>
  <si>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</si>
  <si>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</si>
  <si>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</si>
  <si>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</si>
  <si>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</si>
  <si>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</si>
  <si>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</si>
  <si>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</si>
  <si>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</si>
  <si>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</si>
  <si>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</si>
  <si>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</si>
  <si>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</si>
  <si>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</si>
  <si>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</si>
  <si>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</si>
  <si>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</si>
  <si>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</si>
  <si>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</si>
  <si>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</si>
  <si>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</si>
  <si>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</si>
  <si>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</si>
  <si>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</si>
  <si>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</si>
  <si>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</si>
  <si>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</si>
  <si>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</si>
  <si>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</si>
  <si>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</si>
  <si>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</si>
  <si>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</si>
  <si>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</si>
  <si>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</si>
  <si>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</si>
  <si>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</si>
  <si>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</si>
  <si>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</si>
  <si>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</si>
  <si>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</si>
  <si>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</si>
  <si>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</si>
  <si>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</si>
  <si>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</si>
  <si>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</si>
  <si>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</si>
  <si>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</si>
  <si>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</si>
  <si>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</si>
  <si>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</si>
  <si>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</si>
  <si>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</si>
  <si>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</si>
  <si>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</si>
  <si>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</si>
  <si>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</si>
  <si>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</si>
  <si>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</si>
  <si>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</si>
  <si>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</si>
  <si>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</si>
  <si>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</si>
  <si>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</si>
  <si>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</si>
  <si>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</si>
  <si>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</si>
  <si>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</si>
  <si>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</si>
  <si>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</si>
  <si>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</si>
  <si>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</si>
  <si>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</si>
  <si>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</si>
  <si>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</si>
  <si>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</si>
  <si>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</si>
  <si>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</si>
  <si>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</si>
  <si>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</si>
  <si>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</si>
  <si>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</si>
  <si>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</si>
  <si>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</si>
  <si>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</si>
  <si>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</si>
  <si>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</si>
  <si>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</si>
  <si>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</si>
  <si>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</si>
  <si>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</si>
  <si>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</si>
  <si>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</si>
  <si>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</si>
  <si>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</si>
  <si>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</si>
  <si>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</si>
  <si>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</si>
  <si>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</si>
  <si>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</si>
  <si>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</si>
  <si>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</si>
  <si>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</si>
  <si>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</si>
  <si>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</si>
  <si>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</si>
  <si>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</si>
  <si>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</si>
  <si>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</si>
  <si>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</si>
  <si>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</si>
  <si>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</si>
  <si>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</si>
  <si>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</si>
  <si>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</si>
  <si>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</si>
  <si>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</si>
  <si>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</si>
  <si>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</si>
  <si>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</si>
  <si>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</si>
  <si>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</si>
  <si>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</si>
  <si>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</si>
  <si>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</si>
  <si>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</si>
  <si>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</si>
  <si>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</si>
  <si>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</si>
  <si>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</si>
  <si>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</si>
  <si>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</si>
  <si>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</si>
  <si>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</si>
  <si>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</si>
  <si>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</si>
  <si>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</si>
  <si>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</si>
  <si>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</si>
  <si>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</si>
  <si>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</si>
  <si>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</si>
  <si>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</si>
  <si>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</si>
  <si>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</si>
  <si>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</si>
  <si>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</si>
  <si>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</si>
  <si>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</si>
  <si>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</si>
  <si>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</si>
  <si>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</si>
  <si>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</si>
  <si>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</si>
  <si>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</si>
  <si>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</si>
  <si>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</si>
  <si>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</si>
  <si>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</si>
  <si>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</si>
  <si>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</si>
  <si>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</si>
  <si>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</si>
  <si>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</si>
  <si>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</si>
  <si>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</si>
  <si>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</si>
  <si>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</si>
  <si>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</si>
  <si>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</si>
  <si>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</si>
  <si>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</si>
  <si>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</si>
  <si>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</si>
  <si>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</si>
  <si>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</si>
  <si>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</si>
  <si>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</si>
  <si>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</si>
  <si>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</si>
  <si>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</si>
  <si>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</si>
  <si>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</si>
  <si>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</si>
  <si>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</si>
  <si>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</si>
  <si>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</si>
  <si>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</si>
  <si>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</si>
  <si>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</si>
  <si>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</si>
  <si>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</si>
  <si>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</si>
  <si>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</si>
  <si>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</si>
  <si>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</si>
  <si>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</si>
  <si>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</si>
  <si>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</si>
  <si>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</si>
  <si>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</si>
  <si>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</si>
  <si>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</si>
  <si>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</si>
  <si>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</si>
  <si>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</si>
  <si>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</si>
  <si>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</si>
  <si>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</si>
  <si>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</si>
  <si>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</si>
  <si>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</si>
  <si>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</si>
  <si>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</si>
  <si>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</si>
  <si>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</si>
  <si>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</si>
  <si>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</si>
  <si>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</si>
  <si>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</si>
  <si>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</si>
  <si>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</si>
  <si>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</si>
  <si>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</si>
  <si>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</si>
  <si>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</si>
  <si>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</si>
  <si>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</si>
  <si>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</si>
  <si>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</si>
  <si>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</si>
  <si>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</si>
  <si>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</si>
  <si>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</si>
  <si>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</si>
  <si>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</si>
  <si>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</si>
  <si>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</si>
  <si>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</si>
  <si>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</si>
  <si>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</si>
  <si>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</si>
  <si>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</si>
  <si>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</si>
  <si>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</si>
  <si>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</si>
  <si>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</si>
  <si>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</si>
  <si>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</si>
  <si>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</si>
  <si>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</si>
  <si>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</si>
  <si>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</si>
  <si>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</si>
  <si>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</si>
  <si>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</si>
  <si>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</si>
  <si>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</si>
  <si>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</si>
  <si>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</si>
  <si>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</si>
  <si>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</si>
  <si>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</si>
  <si>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</si>
  <si>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</si>
  <si>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</si>
  <si>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</si>
  <si>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</si>
  <si>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</si>
  <si>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</si>
  <si>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</si>
  <si>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</si>
  <si>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</si>
  <si>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</si>
  <si>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</si>
  <si>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</si>
  <si>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</si>
  <si>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</si>
  <si>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</si>
  <si>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</si>
  <si>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</si>
  <si>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</si>
  <si>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</si>
  <si>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</si>
  <si>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</si>
  <si>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</si>
  <si>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</si>
  <si>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</si>
  <si>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</si>
  <si>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</si>
  <si>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</si>
  <si>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</si>
  <si>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</si>
  <si>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</si>
  <si>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</si>
  <si>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</si>
  <si>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</si>
  <si>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</si>
  <si>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</si>
  <si>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</si>
  <si>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</si>
  <si>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</si>
  <si>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</si>
  <si>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</si>
  <si>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</si>
  <si>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</si>
  <si>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</si>
  <si>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</si>
  <si>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</si>
  <si>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</si>
  <si>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</si>
  <si>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</si>
  <si>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</si>
  <si>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</si>
  <si>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</si>
  <si>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</si>
  <si>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</si>
  <si>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</si>
  <si>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</si>
  <si>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</si>
  <si>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</si>
  <si>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</si>
  <si>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</si>
  <si>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</si>
  <si>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</si>
  <si>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</si>
  <si>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</si>
  <si>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</si>
  <si>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</si>
  <si>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</si>
  <si>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</si>
  <si>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</si>
  <si>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</si>
  <si>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</si>
  <si>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</si>
  <si>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</si>
  <si>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</si>
  <si>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</si>
  <si>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</si>
  <si>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</si>
  <si>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</si>
  <si>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</si>
  <si>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</si>
  <si>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</si>
  <si>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</si>
  <si>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</si>
  <si>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</si>
  <si>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</si>
  <si>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</si>
  <si>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</si>
  <si>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</si>
  <si>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</si>
  <si>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</si>
  <si>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</si>
  <si>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</si>
  <si>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</si>
  <si>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</si>
  <si>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</si>
  <si>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</si>
  <si>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</si>
  <si>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</si>
  <si>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</si>
  <si>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</si>
  <si>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</si>
  <si>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</si>
  <si>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</si>
  <si>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</si>
  <si>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</si>
  <si>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</si>
  <si>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</si>
  <si>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</si>
  <si>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</si>
  <si>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</si>
  <si>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</si>
  <si>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</si>
  <si>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</si>
  <si>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</si>
  <si>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</si>
  <si>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</si>
  <si>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</si>
  <si>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</si>
  <si>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</si>
  <si>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</si>
  <si>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</si>
  <si>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</si>
  <si>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</si>
  <si>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</si>
  <si>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</si>
  <si>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</si>
  <si>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</si>
  <si>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</si>
  <si>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</si>
  <si>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</si>
  <si>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</si>
  <si>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</si>
  <si>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</si>
  <si>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</si>
  <si>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</si>
  <si>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</si>
  <si>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</si>
  <si>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</si>
  <si>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</si>
  <si>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</si>
  <si>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</si>
  <si>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</si>
  <si>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</si>
  <si>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</si>
  <si>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</si>
  <si>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</si>
  <si>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</si>
  <si>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</si>
  <si>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</si>
  <si>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</si>
  <si>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</si>
  <si>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</si>
  <si>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</si>
  <si>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</si>
  <si>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</si>
  <si>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</si>
  <si>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</si>
  <si>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</si>
  <si>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</si>
  <si>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</si>
  <si>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</si>
  <si>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</si>
  <si>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</si>
  <si>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</si>
  <si>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</si>
  <si>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</si>
  <si>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</si>
  <si>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</si>
  <si>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</si>
  <si>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</si>
  <si>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</si>
  <si>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</si>
  <si>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</si>
  <si>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</si>
  <si>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</si>
  <si>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</si>
  <si>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</si>
  <si>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</si>
  <si>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</si>
  <si>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</si>
  <si>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</si>
  <si>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</si>
  <si>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</si>
  <si>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</si>
  <si>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</si>
  <si>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</si>
  <si>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</si>
  <si>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</si>
  <si>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</si>
  <si>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</si>
  <si>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</si>
  <si>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</si>
  <si>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</si>
  <si>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</si>
  <si>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</si>
  <si>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</si>
  <si>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</si>
  <si>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</si>
  <si>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</si>
  <si>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</si>
  <si>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</si>
  <si>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</si>
  <si>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</si>
  <si>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</si>
  <si>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</si>
  <si>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</si>
  <si>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</si>
  <si>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</si>
  <si>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</si>
  <si>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</si>
  <si>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</si>
  <si>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</si>
  <si>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</si>
  <si>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</si>
  <si>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</si>
  <si>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</si>
  <si>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</si>
  <si>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</si>
  <si>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</si>
  <si>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</si>
  <si>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</si>
  <si>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</si>
  <si>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</si>
  <si>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</si>
  <si>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</si>
  <si>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</si>
  <si>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</si>
  <si>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</si>
  <si>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</si>
  <si>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</si>
  <si>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</si>
  <si>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</si>
  <si>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</si>
  <si>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</si>
  <si>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</si>
  <si>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</si>
  <si>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</si>
  <si>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</si>
  <si>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</si>
  <si>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</si>
  <si>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</si>
  <si>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</si>
  <si>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</si>
  <si>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</si>
  <si>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</si>
  <si>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</si>
  <si>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</si>
  <si>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</si>
  <si>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</si>
  <si>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</si>
  <si>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</si>
  <si>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</si>
  <si>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</si>
  <si>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</si>
  <si>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</si>
  <si>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</si>
  <si>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</si>
  <si>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</si>
  <si>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</si>
  <si>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</si>
  <si>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</si>
  <si>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</si>
  <si>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</si>
  <si>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</si>
  <si>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</si>
  <si>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</si>
  <si>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</si>
  <si>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</si>
  <si>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</si>
  <si>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</si>
  <si>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</si>
  <si>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</si>
  <si>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</si>
  <si>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</si>
  <si>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</si>
  <si>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</si>
  <si>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</si>
  <si>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</si>
  <si>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</si>
  <si>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</si>
  <si>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</si>
  <si>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</si>
  <si>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</si>
  <si>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</si>
  <si>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</si>
  <si>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</si>
  <si>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</si>
  <si>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</si>
  <si>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</si>
  <si>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</si>
  <si>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</si>
  <si>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</si>
  <si>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</si>
  <si>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</si>
  <si>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</si>
  <si>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</si>
  <si>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</si>
  <si>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</si>
  <si>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</si>
  <si>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</si>
  <si>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</si>
  <si>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</si>
  <si>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</si>
  <si>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</si>
  <si>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</si>
  <si>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</si>
  <si>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</si>
  <si>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</si>
  <si>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</si>
  <si>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</si>
  <si>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</si>
  <si>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</si>
  <si>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</si>
  <si>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</si>
  <si>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</si>
  <si>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</si>
  <si>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</si>
  <si>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</si>
  <si>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</si>
  <si>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</si>
  <si>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</si>
  <si>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</si>
  <si>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</si>
  <si>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</si>
  <si>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</si>
  <si>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</si>
  <si>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</si>
  <si>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</si>
  <si>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</si>
  <si>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</si>
  <si>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</si>
  <si>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</si>
  <si>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</si>
  <si>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</si>
  <si>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</si>
  <si>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</si>
  <si>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</si>
  <si>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</si>
  <si>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</si>
  <si>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</si>
  <si>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</si>
  <si>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</si>
  <si>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</si>
  <si>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</si>
  <si>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</si>
  <si>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</si>
  <si>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</si>
  <si>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</si>
  <si>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</si>
  <si>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</si>
  <si>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</si>
  <si>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</si>
  <si>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</si>
  <si>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</si>
  <si>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</si>
  <si>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</si>
  <si>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</si>
  <si>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</si>
  <si>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</si>
  <si>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</si>
  <si>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</si>
  <si>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</si>
  <si>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</si>
  <si>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</si>
  <si>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</si>
  <si>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</si>
  <si>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</si>
  <si>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</si>
  <si>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</si>
  <si>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</si>
  <si>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</si>
  <si>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</si>
  <si>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</si>
  <si>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</si>
  <si>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</si>
  <si>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</si>
  <si>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</si>
  <si>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</si>
  <si>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</si>
  <si>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</si>
  <si>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</si>
  <si>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</si>
  <si>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</si>
  <si>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</si>
  <si>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</si>
  <si>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</si>
  <si>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</si>
  <si>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</si>
  <si>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</si>
  <si>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</si>
  <si>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</si>
  <si>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</si>
  <si>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</si>
  <si>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</si>
  <si>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</si>
  <si>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</si>
  <si>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</si>
  <si>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</si>
  <si>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</si>
  <si>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</si>
  <si>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</si>
  <si>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</si>
  <si>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</si>
  <si>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</si>
  <si>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</si>
  <si>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</si>
  <si>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</si>
  <si>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</si>
  <si>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</si>
  <si>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</si>
  <si>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</si>
  <si>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</si>
  <si>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</si>
  <si>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</si>
  <si>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</si>
  <si>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</si>
  <si>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</si>
  <si>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</si>
  <si>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</si>
  <si>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</si>
  <si>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</si>
  <si>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</si>
  <si>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</si>
  <si>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</si>
  <si>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</si>
  <si>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</si>
  <si>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</si>
  <si>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</si>
  <si>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</si>
  <si>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</si>
  <si>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</si>
  <si>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</si>
  <si>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</si>
  <si>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</si>
  <si>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</si>
  <si>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</si>
  <si>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</si>
  <si>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</si>
  <si>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</si>
  <si>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</si>
  <si>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</si>
  <si>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</si>
  <si>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</si>
  <si>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</si>
  <si>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</si>
  <si>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</si>
  <si>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</si>
  <si>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</si>
  <si>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</si>
  <si>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</si>
  <si>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</si>
  <si>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</si>
  <si>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</si>
  <si>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</si>
  <si>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</si>
  <si>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</si>
  <si>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</si>
  <si>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</si>
  <si>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</si>
  <si>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</si>
  <si>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</si>
  <si>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</si>
  <si>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</si>
  <si>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</si>
  <si>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</si>
  <si>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</si>
  <si>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</si>
  <si>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</si>
  <si>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</si>
  <si>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</si>
  <si>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</si>
  <si>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</si>
  <si>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</si>
  <si>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</si>
  <si>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</si>
  <si>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</si>
  <si>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</si>
  <si>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</si>
  <si>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</si>
  <si>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</si>
  <si>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</si>
  <si>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</si>
  <si>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</si>
  <si>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</si>
  <si>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</si>
  <si>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</si>
  <si>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</si>
  <si>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</si>
  <si>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</si>
  <si>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</si>
  <si>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</si>
  <si>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</si>
  <si>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</si>
  <si>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</si>
  <si>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</si>
  <si>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</si>
  <si>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</si>
  <si>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</si>
  <si>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</si>
  <si>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</si>
  <si>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</si>
  <si>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</si>
  <si>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</si>
  <si>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</si>
  <si>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</si>
  <si>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</si>
  <si>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</si>
  <si>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</si>
  <si>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</si>
  <si>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</si>
  <si>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</si>
  <si>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</si>
  <si>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</si>
  <si>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</si>
  <si>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</si>
  <si>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</si>
  <si>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</si>
  <si>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</si>
  <si>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</si>
  <si>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</si>
  <si>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</si>
  <si>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</si>
  <si>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</si>
  <si>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</si>
  <si>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</si>
  <si>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</si>
  <si>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</si>
  <si>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</si>
  <si>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</si>
  <si>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</si>
  <si>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</si>
  <si>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</si>
  <si>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</si>
  <si>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</si>
  <si>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</si>
  <si>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</si>
  <si>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</si>
  <si>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</si>
  <si>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</si>
  <si>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</si>
  <si>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</si>
  <si>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</si>
  <si>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</si>
  <si>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</si>
  <si>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</si>
  <si>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</si>
  <si>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</si>
  <si>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</si>
  <si>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</si>
  <si>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</si>
  <si>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</si>
  <si>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</si>
  <si>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</si>
  <si>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</si>
  <si>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</si>
  <si>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</si>
  <si>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</si>
  <si>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</si>
  <si>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</si>
  <si>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</si>
  <si>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</si>
  <si>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</si>
  <si>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</si>
  <si>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</si>
  <si>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</si>
  <si>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</si>
  <si>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</si>
  <si>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</si>
  <si>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</si>
  <si>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</si>
  <si>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</si>
  <si>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</si>
  <si>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</si>
  <si>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</si>
  <si>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</si>
  <si>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</si>
  <si>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</si>
  <si>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</si>
  <si>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</si>
  <si>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</si>
  <si>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</si>
  <si>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</si>
  <si>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</si>
  <si>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</si>
  <si>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</si>
  <si>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</si>
  <si>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</si>
  <si>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</si>
  <si>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</si>
  <si>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</si>
  <si>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</si>
  <si>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</si>
  <si>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</si>
  <si>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</si>
  <si>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</si>
  <si>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</si>
  <si>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</si>
  <si>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</si>
  <si>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</si>
  <si>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</si>
  <si>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</si>
  <si>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</si>
  <si>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</si>
  <si>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</si>
  <si>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</si>
  <si>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</si>
  <si>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</si>
  <si>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</si>
  <si>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</si>
  <si>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</si>
  <si>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</si>
  <si>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</si>
  <si>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</si>
  <si>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</si>
  <si>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</si>
  <si>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</si>
  <si>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</si>
  <si>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</si>
  <si>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</si>
  <si>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</si>
  <si>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</si>
  <si>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</si>
  <si>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</si>
  <si>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</si>
  <si>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</si>
  <si>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</si>
  <si>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</si>
  <si>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</si>
  <si>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</si>
  <si>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</si>
  <si>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</si>
  <si>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</si>
  <si>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</si>
  <si>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</si>
  <si>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</si>
  <si>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</si>
  <si>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</si>
  <si>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</si>
  <si>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</si>
  <si>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</si>
  <si>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</si>
  <si>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</si>
  <si>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</si>
  <si>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</si>
  <si>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</si>
  <si>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</si>
  <si>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</si>
  <si>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</si>
  <si>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</si>
  <si>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</si>
  <si>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</si>
  <si>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</si>
  <si>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</si>
  <si>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</si>
  <si>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</si>
  <si>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</si>
  <si>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</si>
  <si>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</si>
  <si>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</si>
  <si>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</si>
  <si>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</si>
  <si>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</si>
  <si>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</si>
  <si>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</si>
  <si>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</si>
  <si>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</si>
  <si>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</si>
  <si>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</si>
  <si>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</si>
  <si>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</si>
  <si>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</si>
  <si>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</si>
  <si>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</si>
  <si>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</si>
  <si>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</si>
  <si>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</si>
  <si>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</si>
  <si>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</si>
  <si>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</si>
  <si>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</si>
  <si>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</si>
  <si>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</si>
  <si>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</si>
  <si>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</si>
  <si>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</si>
  <si>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</si>
  <si>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</si>
  <si>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</si>
  <si>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</si>
  <si>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</si>
  <si>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</si>
  <si>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</si>
  <si>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</si>
  <si>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</si>
  <si>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</si>
  <si>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</si>
  <si>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</si>
  <si>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</si>
  <si>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</si>
  <si>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</si>
  <si>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</si>
  <si>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</si>
  <si>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</si>
  <si>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</si>
  <si>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</si>
  <si>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</si>
  <si>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</si>
  <si>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</si>
  <si>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</si>
  <si>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</si>
  <si>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</si>
  <si>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</si>
  <si>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</si>
  <si>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</si>
  <si>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</si>
  <si>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</si>
  <si>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</si>
  <si>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</si>
  <si>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</si>
  <si>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</si>
  <si>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</si>
  <si>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</si>
  <si>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</si>
  <si>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</si>
  <si>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</si>
  <si>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</si>
  <si>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</si>
  <si>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</si>
  <si>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</si>
  <si>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</si>
  <si>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</si>
  <si>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</si>
  <si>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</si>
  <si>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</si>
  <si>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</si>
  <si>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</si>
  <si>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</si>
  <si>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</si>
  <si>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</si>
  <si>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</si>
  <si>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</si>
  <si>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</si>
  <si>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</si>
  <si>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</si>
  <si>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</si>
  <si>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</si>
  <si>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</si>
  <si>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</si>
  <si>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</si>
  <si>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</si>
  <si>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</si>
  <si>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</si>
  <si>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</si>
  <si>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</si>
  <si>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</si>
  <si>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</si>
  <si>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</si>
  <si>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</si>
  <si>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</si>
  <si>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</si>
  <si>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</si>
  <si>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</si>
  <si>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</si>
  <si>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</si>
  <si>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</si>
  <si>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</si>
  <si>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</si>
  <si>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</si>
  <si>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</si>
  <si>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</si>
  <si>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</si>
  <si>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</si>
  <si>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</si>
  <si>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</si>
  <si>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</si>
  <si>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</si>
  <si>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</si>
  <si>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</si>
  <si>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</si>
  <si>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</si>
  <si>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</si>
  <si>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</si>
  <si>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</si>
  <si>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</si>
  <si>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</si>
  <si>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</si>
  <si>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</si>
  <si>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</si>
  <si>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</si>
  <si>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</si>
  <si>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</si>
  <si>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</si>
  <si>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</si>
  <si>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</si>
  <si>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</si>
  <si>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</si>
  <si>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</si>
  <si>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</si>
  <si>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</si>
  <si>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</si>
  <si>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</si>
  <si>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</si>
  <si>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</si>
  <si>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</si>
  <si>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</si>
  <si>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</si>
  <si>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</si>
  <si>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</si>
  <si>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</si>
  <si>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</si>
  <si>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</si>
  <si>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</si>
  <si>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</si>
  <si>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</si>
  <si>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</si>
  <si>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</si>
  <si>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</si>
  <si>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</si>
  <si>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</si>
  <si>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</si>
  <si>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</si>
  <si>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</si>
  <si>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</si>
  <si>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</si>
  <si>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</si>
  <si>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</si>
  <si>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</si>
  <si>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</si>
  <si>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</si>
  <si>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</si>
  <si>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</si>
  <si>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</si>
  <si>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</si>
  <si>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</si>
  <si>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</si>
  <si>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</si>
  <si>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</si>
  <si>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</si>
  <si>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</si>
  <si>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</si>
  <si>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</si>
  <si>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</si>
  <si>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</si>
  <si>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</si>
  <si>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</si>
  <si>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</si>
  <si>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</si>
  <si>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</si>
  <si>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</si>
  <si>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</si>
  <si>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</si>
  <si>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</si>
  <si>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</si>
  <si>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</si>
  <si>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</si>
  <si>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</si>
  <si>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</si>
  <si>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</si>
  <si>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</si>
  <si>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</si>
  <si>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</si>
  <si>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</si>
  <si>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</si>
  <si>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</si>
  <si>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</si>
  <si>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</si>
  <si>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</si>
  <si>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</si>
  <si>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</si>
  <si>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</si>
  <si>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</si>
  <si>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</si>
  <si>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</si>
  <si>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</si>
  <si>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</si>
  <si>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</si>
  <si>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</si>
  <si>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</si>
  <si>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</si>
  <si>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</si>
  <si>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</si>
  <si>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</si>
  <si>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</si>
  <si>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</si>
  <si>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</si>
  <si>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</si>
  <si>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</si>
  <si>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</si>
  <si>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</si>
  <si>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</si>
  <si>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</si>
  <si>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</si>
  <si>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</si>
  <si>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</si>
  <si>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</si>
  <si>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</si>
  <si>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</si>
  <si>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</si>
  <si>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</si>
  <si>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</si>
  <si>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</si>
  <si>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</si>
  <si>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</si>
  <si>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</si>
  <si>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</si>
  <si>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</si>
  <si>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</si>
  <si>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</si>
  <si>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</si>
  <si>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</si>
  <si>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</si>
  <si>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</si>
  <si>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</si>
  <si>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</si>
  <si>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</si>
  <si>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</si>
  <si>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</si>
  <si>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</si>
  <si>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</si>
  <si>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</si>
  <si>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</si>
  <si>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</si>
  <si>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</si>
  <si>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</si>
  <si>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</si>
  <si>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</si>
  <si>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</si>
  <si>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</si>
  <si>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</si>
  <si>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</si>
  <si>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</si>
  <si>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</si>
  <si>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</si>
  <si>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</si>
  <si>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</si>
  <si>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</si>
  <si>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</si>
  <si>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</si>
  <si>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</si>
  <si>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</si>
  <si>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</si>
  <si>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</si>
  <si>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</si>
  <si>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</si>
  <si>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</si>
  <si>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</si>
  <si>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</si>
  <si>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</si>
  <si>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</si>
  <si>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</si>
  <si>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</si>
  <si>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</si>
  <si>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</si>
  <si>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</si>
  <si>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</si>
  <si>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</si>
  <si>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</si>
  <si>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</si>
  <si>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</si>
  <si>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</si>
  <si>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</si>
  <si>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</si>
  <si>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</si>
  <si>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</si>
  <si>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</si>
  <si>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</si>
  <si>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</si>
  <si>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</si>
  <si>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</si>
  <si>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</si>
  <si>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</si>
  <si>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</si>
  <si>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</si>
  <si>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</si>
  <si>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</si>
  <si>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</si>
  <si>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</si>
  <si>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</si>
  <si>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</si>
  <si>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</si>
  <si>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</si>
  <si>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</si>
  <si>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</si>
  <si>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</si>
  <si>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</si>
  <si>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</si>
  <si>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</si>
  <si>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</si>
  <si>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</si>
  <si>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</si>
  <si>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</si>
  <si>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</si>
  <si>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</si>
  <si>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</si>
  <si>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</si>
  <si>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</si>
  <si>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</si>
  <si>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</si>
  <si>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</si>
  <si>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</si>
  <si>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</si>
  <si>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</si>
  <si>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</si>
  <si>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</si>
  <si>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</si>
  <si>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</si>
  <si>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</si>
  <si>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</si>
  <si>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</si>
  <si>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</si>
  <si>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</si>
  <si>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</si>
  <si>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</si>
  <si>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</si>
  <si>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</si>
  <si>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</si>
  <si>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</si>
  <si>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</si>
  <si>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</si>
  <si>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</si>
  <si>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</si>
  <si>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</si>
  <si>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</si>
  <si>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</si>
  <si>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</si>
  <si>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</si>
  <si>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</si>
  <si>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</si>
  <si>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</si>
  <si>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</si>
  <si>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</si>
  <si>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</si>
  <si>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</si>
  <si>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</si>
  <si>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</si>
  <si>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</si>
  <si>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</si>
  <si>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</si>
  <si>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</si>
  <si>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</si>
  <si>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</si>
  <si>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</si>
  <si>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</si>
  <si>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</si>
  <si>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</si>
  <si>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</si>
  <si>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</si>
  <si>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</si>
  <si>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</si>
  <si>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</si>
  <si>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</si>
  <si>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</si>
  <si>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</si>
  <si>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</si>
  <si>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</si>
  <si>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</si>
  <si>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</si>
  <si>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</si>
  <si>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</si>
  <si>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</si>
  <si>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</si>
  <si>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</si>
  <si>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</si>
  <si>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</si>
  <si>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</si>
  <si>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</si>
  <si>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</si>
  <si>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</si>
  <si>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</si>
  <si>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</si>
  <si>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</si>
  <si>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</si>
  <si>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</si>
  <si>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</si>
  <si>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</si>
  <si>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</si>
  <si>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</si>
  <si>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</si>
  <si>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</si>
  <si>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</si>
  <si>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</si>
  <si>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</si>
  <si>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</si>
  <si>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</si>
  <si>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</si>
  <si>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</si>
  <si>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</si>
  <si>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</si>
  <si>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</si>
  <si>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</si>
  <si>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</si>
  <si>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</si>
  <si>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</si>
  <si>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</si>
  <si>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</si>
  <si>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</si>
  <si>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</si>
  <si>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</si>
  <si>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</si>
  <si>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</si>
  <si>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</si>
  <si>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</si>
  <si>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</si>
  <si>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</si>
  <si>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</si>
  <si>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</si>
  <si>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</si>
  <si>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</si>
  <si>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</si>
  <si>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</si>
  <si>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</si>
  <si>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</si>
  <si>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</si>
  <si>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</si>
  <si>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</si>
  <si>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</si>
  <si>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</si>
  <si>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</si>
  <si>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</si>
  <si>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</si>
  <si>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</si>
  <si>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</si>
  <si>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</si>
  <si>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</si>
  <si>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</si>
  <si>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</si>
  <si>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</si>
  <si>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</si>
  <si>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</si>
  <si>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</si>
  <si>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</si>
  <si>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</si>
  <si>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</si>
  <si>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</si>
  <si>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</si>
  <si>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</si>
  <si>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</si>
  <si>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</si>
  <si>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</si>
  <si>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</si>
  <si>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</si>
  <si>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</si>
  <si>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</si>
  <si>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</si>
  <si>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</si>
  <si>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</si>
  <si>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</si>
  <si>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</si>
  <si>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</si>
  <si>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</si>
  <si>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</si>
  <si>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</si>
  <si>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</si>
  <si>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</si>
  <si>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</si>
  <si>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</si>
  <si>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</si>
  <si>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</si>
  <si>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</si>
  <si>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</si>
  <si>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</si>
  <si>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</si>
  <si>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</si>
  <si>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</si>
  <si>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</si>
  <si>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</si>
  <si>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</si>
  <si>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</si>
  <si>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</si>
  <si>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</si>
  <si>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</si>
  <si>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</si>
  <si>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</si>
  <si>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</si>
  <si>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</si>
  <si>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</si>
  <si>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</si>
  <si>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</si>
  <si>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</si>
  <si>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</si>
  <si>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</si>
  <si>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</si>
  <si>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</si>
  <si>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</si>
  <si>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</si>
  <si>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</si>
  <si>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</si>
  <si>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</si>
  <si>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</si>
  <si>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</si>
  <si>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</si>
  <si>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</si>
  <si>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</si>
  <si>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</si>
  <si>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</si>
  <si>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</si>
  <si>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</si>
  <si>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</si>
  <si>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</si>
  <si>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</si>
  <si>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</si>
  <si>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</si>
  <si>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</si>
  <si>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</si>
  <si>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</si>
  <si>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</si>
  <si>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</si>
  <si>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</si>
  <si>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</si>
  <si>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</si>
  <si>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</si>
  <si>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</si>
  <si>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</si>
  <si>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</si>
  <si>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</si>
  <si>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</si>
  <si>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</si>
  <si>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</si>
  <si>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</si>
  <si>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</si>
  <si>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</si>
  <si>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</si>
  <si>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</si>
  <si>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</si>
  <si>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</si>
  <si>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</si>
  <si>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</si>
  <si>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</si>
  <si>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</si>
  <si>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</si>
  <si>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</si>
  <si>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</si>
  <si>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</si>
  <si>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</si>
  <si>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</si>
  <si>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</si>
  <si>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</si>
  <si>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</si>
  <si>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</si>
  <si>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</si>
  <si>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</si>
  <si>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</si>
  <si>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</si>
  <si>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</si>
  <si>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</si>
  <si>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</si>
  <si>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</si>
  <si>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</si>
  <si>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</si>
  <si>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</si>
  <si>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</si>
  <si>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</si>
  <si>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</si>
  <si>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</si>
  <si>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</si>
  <si>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</si>
  <si>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</si>
  <si>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</si>
  <si>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</si>
  <si>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</si>
  <si>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</si>
  <si>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</si>
  <si>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</si>
  <si>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</si>
  <si>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</si>
  <si>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</si>
  <si>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</si>
  <si>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</si>
  <si>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</si>
  <si>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</si>
  <si>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</si>
  <si>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</si>
  <si>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</si>
  <si>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</si>
  <si>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</si>
  <si>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</si>
  <si>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</si>
  <si>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</si>
  <si>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</si>
  <si>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</si>
  <si>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</si>
  <si>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</si>
  <si>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</si>
  <si>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</si>
  <si>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</si>
  <si>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</si>
  <si>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</si>
  <si>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</si>
  <si>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</si>
  <si>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</si>
  <si>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</si>
  <si>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</si>
  <si>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</si>
  <si>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</si>
  <si>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</si>
  <si>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</si>
  <si>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</si>
  <si>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</si>
  <si>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</si>
  <si>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</si>
  <si>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</si>
  <si>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</si>
  <si>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</si>
  <si>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</si>
  <si>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</si>
  <si>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</si>
  <si>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</si>
  <si>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</si>
  <si>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</si>
  <si>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</si>
  <si>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</si>
  <si>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</si>
  <si>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</si>
  <si>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</si>
  <si>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</si>
  <si>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</si>
  <si>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</si>
  <si>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</si>
  <si>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</si>
  <si>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</si>
  <si>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</si>
  <si>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</si>
  <si>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</si>
  <si>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</si>
  <si>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</si>
  <si>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</si>
  <si>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</si>
  <si>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</si>
  <si>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</si>
  <si>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</si>
  <si>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</si>
  <si>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</si>
  <si>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</si>
  <si>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</si>
  <si>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</si>
  <si>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</si>
  <si>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</si>
  <si>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</si>
  <si>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</si>
  <si>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</si>
  <si>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</si>
  <si>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</si>
  <si>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</si>
  <si>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</si>
  <si>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</si>
  <si>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</si>
  <si>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</si>
  <si>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</si>
  <si>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</si>
  <si>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</si>
  <si>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</si>
  <si>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</si>
  <si>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</si>
  <si>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</si>
  <si>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</si>
  <si>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</si>
  <si>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</si>
  <si>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</si>
  <si>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</si>
  <si>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</si>
  <si>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</si>
  <si>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</si>
  <si>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</si>
  <si>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</si>
  <si>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</si>
  <si>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</si>
  <si>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</si>
  <si>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</si>
  <si>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</si>
  <si>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</si>
  <si>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</si>
  <si>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</si>
  <si>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</si>
  <si>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</si>
  <si>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</si>
  <si>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</si>
  <si>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</si>
  <si>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</si>
  <si>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</si>
  <si>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</si>
  <si>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</si>
  <si>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</si>
  <si>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</si>
  <si>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</si>
  <si>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</si>
  <si>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</si>
  <si>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</si>
  <si>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</si>
  <si>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</si>
  <si>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</si>
  <si>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</si>
  <si>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</si>
  <si>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</si>
  <si>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</si>
  <si>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</si>
  <si>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</si>
  <si>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</si>
  <si>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</si>
  <si>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</si>
  <si>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</si>
  <si>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</si>
  <si>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</si>
  <si>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</si>
  <si>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</si>
  <si>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</si>
  <si>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</si>
  <si>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</si>
  <si>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</si>
  <si>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</si>
  <si>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</si>
  <si>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</si>
  <si>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</si>
  <si>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</si>
  <si>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</si>
  <si>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</si>
  <si>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</si>
  <si>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</si>
  <si>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</si>
  <si>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</si>
  <si>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</si>
  <si>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</si>
  <si>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</si>
  <si>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</si>
  <si>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</si>
  <si>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</si>
  <si>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</si>
  <si>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</si>
  <si>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</si>
  <si>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</si>
  <si>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</si>
  <si>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</si>
  <si>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</si>
  <si>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</si>
  <si>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</si>
  <si>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</si>
  <si>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</si>
  <si>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</si>
  <si>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</si>
  <si>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</si>
  <si>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</si>
  <si>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</si>
  <si>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</si>
  <si>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</si>
  <si>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</si>
  <si>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</si>
  <si>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</si>
  <si>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</si>
  <si>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</si>
  <si>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</si>
  <si>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</si>
  <si>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</si>
  <si>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</si>
  <si>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</si>
  <si>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</si>
  <si>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</si>
  <si>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</si>
  <si>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</si>
  <si>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</si>
  <si>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</si>
  <si>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</si>
  <si>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</si>
  <si>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</si>
  <si>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</si>
  <si>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</si>
  <si>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</si>
  <si>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</si>
  <si>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</si>
  <si>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</si>
  <si>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</si>
  <si>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</si>
  <si>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</si>
  <si>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</si>
  <si>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</si>
  <si>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</si>
  <si>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</si>
  <si>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</si>
  <si>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</si>
  <si>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</si>
  <si>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</si>
  <si>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</si>
  <si>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</si>
  <si>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</si>
  <si>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</si>
  <si>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</si>
  <si>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</si>
  <si>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</si>
  <si>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</si>
  <si>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</si>
  <si>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</si>
  <si>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</si>
  <si>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</si>
  <si>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</si>
  <si>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</si>
  <si>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</si>
  <si>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</si>
  <si>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</si>
  <si>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</si>
  <si>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</si>
  <si>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</si>
  <si>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</si>
  <si>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</si>
  <si>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</si>
  <si>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</si>
  <si>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</si>
  <si>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</si>
  <si>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</si>
  <si>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</si>
  <si>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</si>
  <si>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</si>
  <si>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</si>
  <si>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</si>
  <si>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</si>
  <si>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</si>
  <si>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</si>
  <si>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</si>
  <si>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</si>
  <si>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</si>
  <si>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</si>
  <si>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</si>
  <si>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</si>
  <si>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</si>
  <si>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</si>
  <si>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</si>
  <si>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</si>
  <si>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</si>
  <si>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</si>
  <si>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</si>
  <si>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</si>
  <si>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</si>
  <si>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</si>
  <si>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</si>
  <si>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</si>
  <si>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</si>
  <si>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</si>
  <si>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</si>
  <si>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</si>
  <si>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</si>
  <si>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</si>
  <si>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</si>
  <si>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</si>
  <si>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</si>
  <si>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</si>
  <si>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</si>
  <si>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</si>
  <si>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</si>
  <si>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</si>
  <si>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</si>
  <si>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</si>
  <si>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</si>
  <si>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</si>
  <si>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</si>
  <si>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</si>
  <si>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</si>
  <si>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</si>
  <si>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</si>
  <si>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</si>
  <si>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</si>
  <si>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</si>
  <si>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</si>
  <si>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</si>
  <si>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</si>
  <si>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</si>
  <si>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</si>
  <si>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</si>
  <si>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</si>
  <si>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</si>
  <si>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</si>
  <si>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</si>
  <si>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</si>
  <si>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</si>
  <si>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</si>
  <si>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</si>
  <si>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</si>
  <si>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</si>
  <si>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</si>
  <si>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</si>
  <si>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</si>
  <si>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</si>
  <si>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</si>
  <si>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</si>
  <si>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</si>
  <si>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</si>
  <si>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</si>
  <si>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</si>
  <si>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</si>
  <si>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</si>
  <si>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</si>
  <si>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</si>
  <si>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</si>
  <si>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</si>
  <si>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</si>
  <si>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</si>
  <si>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</si>
  <si>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</si>
  <si>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</si>
  <si>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</si>
  <si>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</si>
  <si>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</si>
  <si>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</si>
  <si>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</si>
  <si>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</si>
  <si>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</si>
  <si>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</si>
  <si>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</si>
  <si>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</si>
  <si>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</si>
  <si>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</si>
  <si>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</si>
  <si>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</si>
  <si>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</si>
  <si>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</si>
  <si>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</si>
  <si>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</si>
  <si>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</si>
  <si>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</si>
  <si>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</si>
  <si>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</si>
  <si>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</si>
  <si>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</si>
  <si>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</si>
  <si>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</si>
  <si>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</si>
  <si>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</si>
  <si>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</si>
  <si>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</si>
  <si>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</si>
  <si>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</si>
  <si>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</si>
  <si>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</si>
  <si>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</si>
  <si>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</si>
  <si>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</si>
  <si>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</si>
  <si>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</si>
  <si>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</si>
  <si>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</si>
  <si>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</si>
  <si>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</si>
  <si>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</si>
  <si>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</si>
  <si>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</si>
  <si>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</si>
  <si>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</si>
  <si>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</si>
  <si>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</si>
  <si>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</si>
  <si>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</si>
  <si>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</si>
  <si>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</si>
  <si>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</si>
  <si>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</si>
  <si>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</si>
  <si>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</si>
  <si>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</si>
  <si>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</si>
  <si>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</si>
  <si>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</si>
  <si>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</si>
  <si>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</si>
  <si>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</si>
  <si>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</si>
  <si>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</si>
  <si>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</si>
  <si>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</si>
  <si>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</si>
  <si>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</si>
  <si>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</si>
  <si>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</si>
  <si>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</si>
  <si>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</si>
  <si>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</si>
  <si>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</si>
  <si>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</si>
  <si>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</si>
  <si>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</si>
  <si>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</si>
  <si>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</si>
  <si>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</si>
  <si>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</si>
  <si>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</si>
  <si>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</si>
  <si>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</si>
  <si>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</si>
  <si>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</si>
  <si>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</si>
  <si>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</si>
  <si>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</si>
  <si>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</si>
  <si>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</si>
  <si>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</si>
  <si>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</si>
  <si>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</si>
  <si>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</si>
  <si>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</si>
  <si>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</si>
  <si>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</si>
  <si>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</si>
  <si>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</si>
  <si>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</si>
  <si>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</si>
  <si>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</si>
  <si>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</si>
  <si>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</si>
  <si>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</si>
  <si>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</si>
  <si>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</si>
  <si>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</si>
  <si>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</si>
  <si>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</si>
  <si>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</si>
  <si>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</si>
  <si>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</si>
  <si>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</si>
  <si>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</si>
  <si>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</si>
  <si>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</si>
  <si>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</si>
  <si>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</si>
  <si>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</si>
  <si>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</si>
  <si>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</si>
  <si>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</si>
  <si>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</si>
  <si>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</si>
  <si>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</si>
  <si>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</si>
  <si>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</si>
  <si>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</si>
  <si>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</si>
  <si>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</si>
  <si>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</si>
  <si>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</si>
  <si>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</si>
  <si>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</si>
  <si>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</si>
  <si>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</si>
  <si>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</si>
  <si>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</si>
  <si>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</si>
  <si>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</si>
  <si>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</si>
  <si>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</si>
  <si>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</si>
  <si>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</si>
  <si>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</si>
  <si>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</si>
  <si>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</si>
  <si>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</si>
  <si>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</si>
  <si>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</si>
  <si>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</si>
  <si>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</si>
  <si>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</si>
  <si>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</si>
  <si>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</si>
  <si>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</si>
  <si>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</si>
  <si>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</si>
  <si>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</si>
  <si>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</si>
  <si>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</si>
  <si>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</si>
  <si>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</si>
  <si>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</si>
  <si>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</si>
  <si>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</si>
  <si>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</si>
  <si>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</si>
  <si>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</si>
  <si>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</si>
  <si>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</si>
  <si>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</si>
  <si>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</si>
  <si>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</si>
  <si>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</si>
  <si>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</si>
  <si>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</si>
  <si>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</si>
  <si>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</si>
  <si>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</si>
  <si>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</si>
  <si>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</si>
  <si>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</si>
  <si>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</si>
  <si>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</si>
  <si>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</si>
  <si>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</si>
  <si>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</si>
  <si>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</si>
  <si>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</si>
  <si>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</si>
  <si>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</si>
  <si>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</si>
  <si>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</si>
  <si>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</si>
  <si>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</si>
  <si>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</si>
  <si>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</si>
  <si>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</si>
  <si>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</si>
  <si>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</si>
  <si>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</si>
  <si>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</si>
  <si>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</si>
  <si>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</si>
  <si>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</si>
  <si>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</si>
  <si>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</si>
  <si>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</si>
  <si>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</si>
  <si>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</si>
  <si>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</si>
  <si>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</si>
  <si>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</si>
  <si>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</si>
  <si>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</si>
  <si>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</si>
  <si>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</si>
  <si>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</si>
  <si>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</si>
  <si>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</si>
  <si>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</si>
  <si>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</si>
  <si>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</si>
  <si>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</si>
  <si>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</si>
  <si>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</si>
  <si>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</si>
  <si>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</si>
  <si>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</si>
  <si>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</si>
  <si>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</si>
  <si>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</si>
  <si>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</si>
  <si>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</si>
  <si>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</si>
  <si>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</si>
  <si>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</si>
  <si>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</si>
  <si>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</si>
  <si>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</si>
  <si>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</si>
  <si>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</si>
  <si>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</si>
  <si>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</si>
  <si>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</si>
  <si>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</si>
  <si>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</si>
  <si>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</si>
  <si>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</si>
  <si>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</si>
  <si>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</si>
  <si>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</si>
  <si>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</si>
  <si>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</si>
  <si>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</si>
  <si>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</si>
  <si>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</si>
  <si>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</si>
  <si>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</si>
  <si>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</si>
  <si>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</si>
  <si>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</si>
  <si>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</si>
  <si>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</si>
  <si>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</si>
  <si>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</si>
  <si>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</si>
  <si>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</si>
  <si>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</si>
  <si>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</si>
  <si>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</si>
  <si>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</si>
  <si>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</si>
  <si>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</si>
  <si>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</si>
  <si>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</si>
  <si>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</si>
  <si>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</si>
  <si>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</si>
  <si>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</si>
  <si>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</si>
  <si>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</si>
  <si>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</si>
  <si>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</si>
  <si>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</si>
  <si>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</si>
  <si>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</si>
  <si>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</si>
  <si>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</si>
  <si>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</si>
  <si>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</si>
  <si>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</si>
  <si>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</si>
  <si>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</si>
  <si>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</si>
  <si>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</si>
  <si>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</si>
  <si>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</si>
  <si>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</si>
  <si>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</si>
  <si>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</si>
  <si>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</si>
  <si>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</si>
  <si>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</si>
  <si>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</si>
  <si>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</si>
  <si>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</si>
  <si>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</si>
  <si>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</si>
  <si>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</si>
  <si>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</si>
  <si>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</si>
  <si>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</si>
  <si>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</si>
  <si>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</si>
  <si>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</si>
  <si>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</si>
  <si>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</si>
  <si>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</si>
  <si>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</si>
  <si>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</si>
  <si>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</si>
  <si>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</si>
  <si>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</si>
  <si>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</si>
  <si>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</si>
  <si>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</si>
  <si>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</si>
  <si>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</si>
  <si>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</si>
  <si>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</si>
  <si>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</si>
  <si>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</si>
  <si>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</si>
  <si>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</si>
  <si>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</si>
  <si>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</si>
  <si>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</si>
  <si>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</si>
  <si>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</si>
  <si>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</si>
  <si>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</si>
  <si>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</si>
  <si>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</si>
  <si>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</si>
  <si>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</si>
  <si>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</si>
  <si>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</si>
  <si>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</si>
  <si>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</si>
  <si>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</si>
  <si>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</si>
  <si>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</si>
  <si>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</si>
  <si>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</si>
  <si>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</si>
  <si>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</si>
  <si>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</si>
  <si>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</si>
  <si>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</si>
  <si>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</si>
  <si>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</si>
  <si>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</si>
  <si>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</si>
  <si>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</si>
  <si>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</si>
  <si>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</si>
  <si>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</si>
  <si>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</si>
  <si>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</si>
  <si>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</si>
  <si>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</si>
  <si>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</si>
  <si>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</si>
  <si>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</si>
  <si>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</si>
  <si>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</si>
  <si>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</si>
  <si>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</si>
  <si>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</si>
  <si>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</si>
  <si>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</si>
  <si>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</si>
  <si>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</si>
  <si>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</si>
  <si>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</si>
  <si>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</si>
  <si>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</si>
  <si>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</si>
  <si>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</si>
  <si>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</si>
  <si>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</si>
  <si>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</si>
  <si>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</si>
  <si>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</si>
  <si>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</si>
  <si>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</si>
  <si>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</si>
  <si>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</si>
  <si>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</si>
  <si>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</si>
  <si>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</si>
  <si>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</si>
  <si>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</si>
  <si>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</si>
  <si>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</si>
  <si>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</si>
  <si>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</si>
  <si>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</si>
  <si>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</si>
  <si>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</si>
  <si>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</si>
  <si>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</si>
  <si>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</si>
  <si>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</si>
  <si>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</si>
  <si>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</si>
  <si>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</si>
  <si>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</si>
  <si>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</si>
  <si>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</si>
  <si>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</si>
  <si>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</si>
  <si>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</si>
  <si>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</si>
  <si>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</si>
  <si>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</si>
  <si>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</si>
  <si>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</si>
  <si>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</si>
  <si>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</si>
  <si>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</si>
  <si>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</si>
  <si>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</si>
  <si>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</si>
  <si>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</si>
  <si>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</si>
  <si>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</si>
  <si>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</si>
  <si>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</si>
  <si>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</si>
  <si>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</si>
  <si>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</si>
  <si>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</si>
  <si>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</si>
  <si>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</si>
  <si>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</si>
  <si>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</si>
  <si>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</si>
  <si>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</si>
  <si>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</si>
  <si>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</si>
  <si>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</si>
  <si>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</si>
  <si>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</si>
  <si>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</si>
  <si>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</si>
  <si>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</si>
  <si>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</si>
  <si>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</si>
  <si>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</si>
  <si>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</si>
  <si>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</si>
  <si>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</si>
  <si>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</si>
  <si>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</si>
  <si>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</si>
  <si>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</si>
  <si>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</si>
  <si>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</si>
  <si>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</si>
  <si>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</si>
  <si>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</si>
  <si>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</si>
  <si>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</si>
  <si>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</si>
  <si>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</si>
  <si>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</si>
  <si>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</si>
  <si>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</si>
  <si>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</si>
  <si>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</si>
  <si>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</si>
  <si>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</si>
  <si>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</si>
  <si>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</si>
  <si>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</si>
  <si>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</si>
  <si>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</si>
  <si>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</si>
  <si>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</si>
  <si>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</si>
  <si>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</si>
  <si>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</si>
  <si>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</si>
  <si>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</si>
  <si>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</si>
  <si>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</si>
  <si>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</si>
  <si>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</si>
  <si>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</si>
  <si>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</si>
  <si>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</si>
  <si>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</si>
  <si>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</si>
  <si>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</si>
  <si>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</si>
  <si>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</si>
  <si>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</si>
  <si>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</si>
  <si>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</si>
  <si>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</si>
  <si>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</si>
  <si>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</si>
  <si>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</si>
  <si>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</si>
  <si>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</si>
  <si>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</si>
  <si>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</si>
  <si>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</si>
  <si>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</si>
  <si>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</si>
  <si>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</si>
  <si>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</si>
  <si>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</si>
  <si>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</si>
  <si>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</si>
  <si>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</si>
  <si>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</si>
  <si>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</si>
  <si>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</si>
  <si>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</si>
  <si>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</si>
  <si>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</si>
  <si>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</si>
  <si>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</si>
  <si>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</si>
  <si>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</si>
  <si>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</si>
  <si>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</si>
  <si>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</si>
  <si>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</si>
  <si>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</si>
  <si>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</si>
  <si>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</si>
  <si>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</si>
  <si>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</si>
  <si>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</si>
  <si>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</si>
  <si>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</si>
  <si>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</si>
  <si>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</si>
  <si>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</si>
  <si>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</si>
  <si>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</si>
  <si>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</si>
  <si>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</si>
  <si>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</si>
  <si>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</si>
  <si>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</si>
  <si>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</si>
  <si>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</si>
  <si>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</si>
  <si>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</si>
  <si>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</si>
  <si>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</si>
  <si>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</si>
  <si>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</si>
  <si>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</si>
  <si>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</si>
  <si>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</si>
  <si>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</si>
  <si>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</si>
  <si>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</si>
  <si>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</si>
  <si>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</si>
  <si>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</si>
  <si>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</si>
  <si>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</si>
  <si>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</si>
  <si>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</si>
  <si>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</si>
  <si>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</si>
  <si>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</si>
  <si>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</si>
  <si>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</si>
  <si>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</si>
  <si>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</si>
  <si>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</si>
  <si>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</si>
  <si>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</si>
  <si>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</si>
  <si>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</si>
  <si>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</si>
  <si>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</si>
  <si>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</si>
  <si>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</si>
  <si>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</si>
  <si>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</si>
  <si>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</si>
  <si>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</si>
  <si>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</si>
  <si>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</si>
  <si>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</si>
  <si>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</si>
  <si>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</si>
  <si>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</si>
  <si>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</si>
  <si>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</si>
  <si>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</si>
  <si>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</si>
  <si>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</si>
  <si>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</si>
  <si>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</si>
  <si>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</si>
  <si>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</si>
  <si>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</si>
  <si>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</si>
  <si>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</si>
  <si>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</si>
  <si>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</si>
  <si>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</si>
  <si>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</si>
  <si>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</si>
  <si>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</si>
  <si>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</si>
  <si>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</si>
  <si>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</si>
  <si>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</si>
  <si>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</si>
  <si>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</si>
  <si>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</si>
  <si>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</si>
  <si>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</si>
  <si>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</si>
  <si>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</si>
  <si>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</si>
  <si>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</si>
  <si>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</si>
  <si>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</si>
  <si>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</si>
  <si>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</si>
  <si>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</si>
  <si>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</si>
  <si>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</si>
  <si>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</si>
  <si>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</si>
  <si>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</si>
  <si>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</si>
  <si>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</si>
  <si>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</si>
  <si>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</si>
  <si>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</si>
  <si>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</si>
  <si>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</si>
  <si>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</si>
  <si>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</si>
  <si>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</si>
  <si>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</si>
  <si>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</si>
  <si>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</si>
  <si>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</si>
  <si>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</si>
  <si>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</si>
  <si>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</si>
  <si>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</si>
  <si>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</si>
  <si>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</si>
  <si>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</si>
  <si>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</si>
  <si>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</si>
  <si>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</si>
  <si>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</si>
  <si>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</si>
  <si>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</si>
  <si>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</si>
  <si>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</si>
  <si>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</si>
  <si>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</si>
  <si>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</si>
  <si>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</si>
  <si>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</si>
  <si>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</si>
  <si>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</si>
  <si>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</si>
  <si>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</si>
  <si>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</si>
  <si>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</si>
  <si>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</si>
  <si>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</si>
  <si>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</si>
  <si>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</si>
  <si>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</si>
  <si>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</si>
  <si>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</si>
  <si>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</si>
  <si>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</si>
  <si>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</si>
  <si>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</si>
  <si>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</si>
  <si>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</si>
  <si>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</si>
  <si>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</si>
  <si>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</si>
  <si>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</si>
  <si>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</si>
  <si>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</si>
  <si>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</si>
  <si>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</si>
  <si>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</si>
  <si>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</si>
  <si>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</si>
  <si>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</si>
  <si>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</si>
  <si>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</si>
  <si>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</si>
  <si>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</si>
  <si>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</si>
  <si>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</si>
  <si>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</si>
  <si>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</si>
  <si>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</si>
  <si>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</si>
  <si>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</si>
  <si>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</si>
  <si>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</si>
  <si>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</si>
  <si>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</si>
  <si>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</si>
  <si>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</si>
  <si>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</si>
  <si>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</si>
  <si>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</si>
  <si>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</si>
  <si>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</si>
  <si>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</si>
  <si>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</si>
  <si>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</si>
  <si>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</si>
  <si>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</si>
  <si>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</si>
  <si>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</si>
  <si>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</si>
  <si>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</si>
  <si>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</si>
  <si>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</si>
  <si>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</si>
  <si>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</si>
  <si>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</si>
  <si>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</si>
  <si>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</si>
  <si>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</si>
  <si>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</si>
  <si>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</si>
  <si>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</si>
  <si>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</si>
  <si>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</si>
  <si>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</si>
  <si>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</si>
  <si>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</si>
  <si>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</si>
  <si>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</si>
  <si>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</si>
  <si>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</si>
  <si>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</si>
  <si>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</si>
  <si>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</si>
  <si>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</si>
  <si>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</si>
  <si>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</si>
  <si>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</si>
  <si>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</si>
  <si>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</si>
  <si>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</si>
  <si>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</si>
  <si>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</si>
  <si>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</si>
  <si>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</si>
  <si>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</si>
  <si>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</si>
  <si>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</si>
  <si>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</si>
  <si>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</si>
  <si>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</si>
  <si>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</si>
  <si>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</si>
  <si>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</si>
  <si>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</si>
  <si>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</si>
  <si>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</si>
  <si>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</si>
  <si>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</si>
  <si>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</si>
  <si>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</si>
  <si>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</si>
  <si>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</si>
  <si>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</si>
  <si>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</si>
  <si>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</si>
  <si>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</si>
  <si>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</si>
  <si>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</si>
  <si>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</si>
  <si>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</si>
  <si>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</si>
  <si>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</si>
  <si>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</si>
  <si>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</si>
  <si>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</si>
  <si>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</si>
  <si>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</si>
  <si>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</si>
  <si>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</si>
  <si>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</si>
  <si>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</si>
  <si>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</si>
  <si>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</si>
  <si>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</si>
  <si>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</si>
  <si>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</si>
  <si>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</si>
  <si>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</si>
  <si>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</si>
  <si>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</si>
  <si>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</si>
  <si>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</si>
  <si>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</si>
  <si>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</si>
  <si>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</si>
  <si>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</si>
  <si>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</si>
  <si>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</si>
  <si>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</si>
  <si>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</si>
  <si>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</si>
  <si>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</si>
  <si>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</si>
  <si>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</si>
  <si>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</si>
  <si>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</si>
  <si>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</si>
  <si>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</si>
  <si>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</si>
  <si>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</si>
  <si>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</si>
  <si>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</si>
  <si>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</si>
  <si>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</si>
  <si>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</si>
  <si>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</si>
  <si>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</si>
  <si>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</si>
  <si>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</si>
  <si>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</si>
  <si>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</si>
  <si>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</si>
  <si>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</si>
  <si>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</si>
  <si>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</si>
  <si>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</si>
  <si>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</si>
  <si>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</si>
  <si>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</si>
  <si>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</si>
  <si>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</si>
  <si>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</si>
  <si>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</si>
  <si>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</si>
  <si>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</si>
  <si>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</si>
  <si>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</si>
  <si>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</si>
  <si>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</si>
  <si>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</si>
  <si>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</si>
  <si>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</si>
  <si>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</si>
  <si>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</si>
  <si>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</si>
  <si>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</si>
  <si>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</si>
  <si>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</si>
  <si>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</si>
  <si>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</si>
  <si>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</si>
  <si>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</si>
  <si>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</si>
  <si>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</si>
  <si>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</si>
  <si>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</si>
  <si>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</si>
  <si>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</si>
  <si>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</si>
  <si>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</si>
  <si>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</si>
  <si>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</si>
  <si>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</si>
  <si>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</si>
  <si>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</si>
  <si>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</si>
  <si>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</si>
  <si>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</si>
  <si>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</si>
  <si>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</si>
  <si>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</si>
  <si>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</si>
  <si>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</si>
  <si>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</si>
  <si>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</si>
  <si>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</si>
  <si>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</si>
  <si>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</si>
  <si>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</si>
  <si>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</si>
  <si>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</si>
  <si>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</si>
  <si>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</si>
  <si>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</si>
  <si>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</si>
  <si>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</si>
  <si>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</si>
  <si>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</si>
  <si>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</si>
  <si>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</si>
  <si>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</si>
  <si>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</si>
  <si>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</si>
  <si>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</si>
  <si>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</si>
  <si>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</si>
  <si>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</si>
  <si>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</si>
  <si>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</si>
  <si>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</si>
  <si>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</si>
  <si>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</si>
  <si>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</si>
  <si>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</si>
  <si>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</si>
  <si>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</si>
  <si>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</si>
  <si>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</si>
  <si>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</si>
  <si>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</si>
  <si>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</si>
  <si>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</si>
  <si>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</si>
  <si>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</si>
  <si>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</si>
  <si>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</si>
  <si>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</si>
  <si>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</si>
  <si>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</si>
  <si>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</si>
  <si>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</si>
  <si>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</si>
  <si>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</si>
  <si>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</si>
  <si>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</si>
  <si>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</si>
  <si>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</si>
  <si>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</si>
  <si>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</si>
  <si>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</si>
  <si>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</si>
  <si>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</si>
  <si>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</si>
  <si>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</si>
  <si>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</si>
  <si>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</si>
  <si>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</si>
  <si>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</si>
  <si>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</si>
  <si>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</si>
  <si>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</si>
  <si>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</si>
  <si>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</si>
  <si>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</si>
  <si>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</si>
  <si>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</si>
  <si>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</si>
  <si>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</si>
  <si>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</si>
  <si>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</si>
  <si>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</si>
  <si>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</si>
  <si>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</si>
  <si>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84" type="noConversion"/>
  </si>
  <si>
    <t>Have not yet implemented a policy on cobalt use.</t>
    <phoneticPr fontId="84" type="noConversion"/>
  </si>
  <si>
    <t>Have not yet implemented a policy on mica use.</t>
    <phoneticPr fontId="84" type="noConversion"/>
  </si>
  <si>
    <t>SW Series</t>
    <phoneticPr fontId="84" type="noConversion"/>
  </si>
  <si>
    <t>SW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</si>
</sst>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828" applyNumberFormat="1"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448235</xdr:colOff>
      <xdr:row>1</xdr:row>
      <xdr:rowOff>343647</xdr:rowOff>
    </xdr:from>
    <xdr:to>
      <xdr:col>1</xdr:col>
      <xdr:colOff>1642035</xdr:colOff>
      <xdr:row>2</xdr:row>
      <xdr:rowOff>557305</xdr:rowOff>
    </xdr:to>
    <xdr:pic>
      <xdr:nvPicPr>
        <xdr:cNvPr id="2" name="Picture 1">
          <a:extLst>
            <a:ext uri="{FF2B5EF4-FFF2-40B4-BE49-F238E27FC236}">
              <a16:creationId xmlns:a16="http://schemas.microsoft.com/office/drawing/2014/main" id="{3118AD14-69CB-59CB-B73C-312B7EB6A016}"/>
            </a:ext>
          </a:extLst>
        </xdr:cNvPr>
        <xdr:cNvPicPr>
          <a:picLocks noChangeAspect="1"/>
        </xdr:cNvPicPr>
      </xdr:nvPicPr>
      <xdr:blipFill>
        <a:blip xmlns:r="http://schemas.openxmlformats.org/officeDocument/2006/relationships" r:embed="rId1"/>
        <a:stretch>
          <a:fillRect/>
        </a:stretch>
      </xdr:blipFill>
      <xdr:spPr>
        <a:xfrm>
          <a:off x="582706" y="552823"/>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bourns.com/docs/RoHS-Content/conflict_metals_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BC727B7-5568-8141-9FFA-EF80A22B552B}"/>
    </customSheetView>
    <customSheetView guid="{4BDF1A28-30D5-449D-B20E-D6C97EF9FAE1}" showAutoFilter="1">
      <selection activeCell="C1" sqref="C1:D65536"/>
      <pageMargins left="0" right="0" top="0" bottom="0" header="0" footer="0"/>
      <pageSetup orientation="portrait"/>
      <autoFilter ref="B1:C1" xr:uid="{859282D5-C15D-AF45-9832-8EC5990532F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33203125" customWidth="1"/>
    <col min="6" max="6" width="53.332031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10" sqref="D10:J10"/>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t="s">
        <v>23</v>
      </c>
      <c r="E74" s="322"/>
      <c r="F74" s="9"/>
      <c r="G74" s="323" t="s">
        <v>12829</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t="s">
        <v>12830</v>
      </c>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B64C3C7-F077-46C9-87E6-C0A54F9715D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1"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t="s">
        <v>257</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 ca="1">IF(C5="",NA(),MATCH($B5&amp;$C5,'Smelter Look-up'!$J:$J,0))</f>
        <v>96</v>
      </c>
      <c r="X5" s="171">
        <f t="shared" ref="X5:X62" ca="1" si="1">IF(AND(C5="Smelter not listed",OR(LEN(D5)=0,LEN(E5)=0)),1,0)</f>
        <v>0</v>
      </c>
      <c r="AB5" s="171" t="str">
        <f t="shared" ref="AB5:AB62"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3" width="8.83203125" style="16" hidden="1" customWidth="1"/>
    <col min="14" max="14" width="31.332031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12831</v>
      </c>
      <c r="C6" s="90" t="s">
        <v>12832</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332031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85B55DB-E58F-8449-8D11-DFBC1D12294F}"/>
    </customSheetView>
    <customSheetView guid="{4BDF1A28-30D5-449D-B20E-D6C97EF9FAE1}" showAutoFilter="1">
      <selection activeCell="C174" sqref="C174"/>
      <pageMargins left="0" right="0" top="0" bottom="0" header="0" footer="0"/>
      <pageSetup paperSize="9" orientation="portrait"/>
      <autoFilter ref="B1:N1" xr:uid="{17033F45-4E85-334A-86A8-7828C90EE8E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