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autoCompressPictures="0"/>
  <mc:AlternateContent xmlns:mc="http://schemas.openxmlformats.org/markup-compatibility/2006">
    <mc:Choice Requires="x15">
      <x15ac:absPath xmlns:x15ac="http://schemas.microsoft.com/office/spreadsheetml/2010/11/ac" url="/Users/thomasrust/Downloads/"/>
    </mc:Choice>
  </mc:AlternateContent>
  <xr:revisionPtr revIDLastSave="0" documentId="8_{416FC31C-0263-A748-9F98-B6B15B7BA71D}"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8740" yWindow="500" windowWidth="23260" windowHeight="1258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5" l="1"/>
  <c r="D4" i="5"/>
  <c r="E4" i="5"/>
  <c r="E6" i="5"/>
  <c r="X6" i="5" s="1"/>
  <c r="E7" i="5"/>
  <c r="X7" i="5" s="1"/>
  <c r="E8" i="5"/>
  <c r="E9" i="5"/>
  <c r="X9" i="5" s="1"/>
  <c r="E10" i="5"/>
  <c r="X10" i="5" s="1"/>
  <c r="E11" i="5"/>
  <c r="X11" i="5" s="1"/>
  <c r="E12" i="5"/>
  <c r="X12" i="5" s="1"/>
  <c r="E13" i="5"/>
  <c r="X13" i="5" s="1"/>
  <c r="E14" i="5"/>
  <c r="X14" i="5" s="1"/>
  <c r="E15" i="5"/>
  <c r="X15" i="5" s="1"/>
  <c r="E16" i="5"/>
  <c r="X16" i="5" s="1"/>
  <c r="E17" i="5"/>
  <c r="X17" i="5" s="1"/>
  <c r="E18" i="5"/>
  <c r="X18" i="5" s="1"/>
  <c r="E19" i="5"/>
  <c r="X19" i="5" s="1"/>
  <c r="E20" i="5"/>
  <c r="X20" i="5" s="1"/>
  <c r="E21" i="5"/>
  <c r="X21" i="5" s="1"/>
  <c r="E22" i="5"/>
  <c r="X22" i="5" s="1"/>
  <c r="E23" i="5"/>
  <c r="X23" i="5" s="1"/>
  <c r="E24" i="5"/>
  <c r="X24" i="5" s="1"/>
  <c r="E25" i="5"/>
  <c r="X25" i="5" s="1"/>
  <c r="E26" i="5"/>
  <c r="X26" i="5" s="1"/>
  <c r="E27" i="5"/>
  <c r="X27" i="5" s="1"/>
  <c r="E28" i="5"/>
  <c r="X28" i="5" s="1"/>
  <c r="E29" i="5"/>
  <c r="X29" i="5" s="1"/>
  <c r="E30" i="5"/>
  <c r="X30" i="5" s="1"/>
  <c r="E31" i="5"/>
  <c r="X31" i="5" s="1"/>
  <c r="E32" i="5"/>
  <c r="X32" i="5" s="1"/>
  <c r="E33" i="5"/>
  <c r="X33" i="5" s="1"/>
  <c r="E34" i="5"/>
  <c r="X34" i="5" s="1"/>
  <c r="E35" i="5"/>
  <c r="X35" i="5" s="1"/>
  <c r="E36" i="5"/>
  <c r="X36" i="5" s="1"/>
  <c r="E37" i="5"/>
  <c r="X37" i="5" s="1"/>
  <c r="E38" i="5"/>
  <c r="X38" i="5" s="1"/>
  <c r="E39" i="5"/>
  <c r="X39" i="5" s="1"/>
  <c r="E40" i="5"/>
  <c r="X40" i="5" s="1"/>
  <c r="E41" i="5"/>
  <c r="X41" i="5" s="1"/>
  <c r="E42" i="5"/>
  <c r="X42" i="5" s="1"/>
  <c r="E43" i="5"/>
  <c r="X43" i="5" s="1"/>
  <c r="E44" i="5"/>
  <c r="X44" i="5" s="1"/>
  <c r="E45" i="5"/>
  <c r="X45" i="5" s="1"/>
  <c r="E46" i="5"/>
  <c r="X46" i="5" s="1"/>
  <c r="E47" i="5"/>
  <c r="X47" i="5" s="1"/>
  <c r="E48" i="5"/>
  <c r="X48" i="5" s="1"/>
  <c r="E49" i="5"/>
  <c r="X49" i="5" s="1"/>
  <c r="E50" i="5"/>
  <c r="X50" i="5" s="1"/>
  <c r="E51" i="5"/>
  <c r="X51" i="5" s="1"/>
  <c r="E52" i="5"/>
  <c r="X52" i="5" s="1"/>
  <c r="E53" i="5"/>
  <c r="X53" i="5" s="1"/>
  <c r="E54" i="5"/>
  <c r="X54" i="5" s="1"/>
  <c r="E55" i="5"/>
  <c r="X55" i="5" s="1"/>
  <c r="E56" i="5"/>
  <c r="X56" i="5" s="1"/>
  <c r="E57" i="5"/>
  <c r="X57" i="5" s="1"/>
  <c r="E58" i="5"/>
  <c r="X58" i="5" s="1"/>
  <c r="E59" i="5"/>
  <c r="X59" i="5" s="1"/>
  <c r="E60" i="5"/>
  <c r="X60" i="5" s="1"/>
  <c r="E61" i="5"/>
  <c r="X61" i="5" s="1"/>
  <c r="E62" i="5"/>
  <c r="X62" i="5" s="1"/>
  <c r="E63" i="5"/>
  <c r="X63" i="5" s="1"/>
  <c r="E64" i="5"/>
  <c r="X64" i="5" s="1"/>
  <c r="E65" i="5"/>
  <c r="X65" i="5" s="1"/>
  <c r="E66" i="5"/>
  <c r="X66" i="5" s="1"/>
  <c r="E67" i="5"/>
  <c r="X67" i="5" s="1"/>
  <c r="E68" i="5"/>
  <c r="X68" i="5" s="1"/>
  <c r="E69" i="5"/>
  <c r="X69" i="5" s="1"/>
  <c r="E70" i="5"/>
  <c r="X70" i="5" s="1"/>
  <c r="E71" i="5"/>
  <c r="X71" i="5" s="1"/>
  <c r="E72" i="5"/>
  <c r="X72" i="5" s="1"/>
  <c r="E73" i="5"/>
  <c r="X73" i="5" s="1"/>
  <c r="E74" i="5"/>
  <c r="X74" i="5" s="1"/>
  <c r="E75" i="5"/>
  <c r="X75" i="5" s="1"/>
  <c r="E76" i="5"/>
  <c r="X76" i="5" s="1"/>
  <c r="E77" i="5"/>
  <c r="X77" i="5" s="1"/>
  <c r="E78" i="5"/>
  <c r="X78" i="5" s="1"/>
  <c r="E79" i="5"/>
  <c r="X79" i="5" s="1"/>
  <c r="E80" i="5"/>
  <c r="X80" i="5" s="1"/>
  <c r="E81" i="5"/>
  <c r="X81" i="5" s="1"/>
  <c r="E82" i="5"/>
  <c r="X82" i="5" s="1"/>
  <c r="E83" i="5"/>
  <c r="X83" i="5" s="1"/>
  <c r="E84" i="5"/>
  <c r="X84" i="5" s="1"/>
  <c r="E85" i="5"/>
  <c r="X85" i="5" s="1"/>
  <c r="E86" i="5"/>
  <c r="X86" i="5" s="1"/>
  <c r="E87" i="5"/>
  <c r="X87" i="5" s="1"/>
  <c r="E88" i="5"/>
  <c r="X88" i="5" s="1"/>
  <c r="E89" i="5"/>
  <c r="X89" i="5" s="1"/>
  <c r="E90" i="5"/>
  <c r="X90" i="5" s="1"/>
  <c r="E91" i="5"/>
  <c r="X91" i="5" s="1"/>
  <c r="E92" i="5"/>
  <c r="X92" i="5" s="1"/>
  <c r="E93" i="5"/>
  <c r="X93" i="5" s="1"/>
  <c r="E94" i="5"/>
  <c r="X94" i="5" s="1"/>
  <c r="E95" i="5"/>
  <c r="X95" i="5" s="1"/>
  <c r="E96" i="5"/>
  <c r="X96" i="5" s="1"/>
  <c r="E97" i="5"/>
  <c r="X97" i="5" s="1"/>
  <c r="E98" i="5"/>
  <c r="X98" i="5" s="1"/>
  <c r="E99" i="5"/>
  <c r="X99" i="5" s="1"/>
  <c r="E100" i="5"/>
  <c r="X100" i="5" s="1"/>
  <c r="E101" i="5"/>
  <c r="X101" i="5" s="1"/>
  <c r="E102" i="5"/>
  <c r="X102" i="5" s="1"/>
  <c r="E103" i="5"/>
  <c r="X103" i="5" s="1"/>
  <c r="E104" i="5"/>
  <c r="X104" i="5" s="1"/>
  <c r="E105" i="5"/>
  <c r="X105" i="5" s="1"/>
  <c r="E106" i="5"/>
  <c r="X106" i="5" s="1"/>
  <c r="E107" i="5"/>
  <c r="X107" i="5" s="1"/>
  <c r="E108" i="5"/>
  <c r="X108" i="5" s="1"/>
  <c r="E109" i="5"/>
  <c r="X109" i="5" s="1"/>
  <c r="E110" i="5"/>
  <c r="X110" i="5" s="1"/>
  <c r="E111" i="5"/>
  <c r="X111" i="5" s="1"/>
  <c r="E112" i="5"/>
  <c r="X112" i="5" s="1"/>
  <c r="E113" i="5"/>
  <c r="X113" i="5" s="1"/>
  <c r="E114" i="5"/>
  <c r="X114" i="5" s="1"/>
  <c r="E115" i="5"/>
  <c r="X115" i="5" s="1"/>
  <c r="E116" i="5"/>
  <c r="X116" i="5" s="1"/>
  <c r="E117" i="5"/>
  <c r="X117" i="5" s="1"/>
  <c r="E118" i="5"/>
  <c r="X118" i="5" s="1"/>
  <c r="E119" i="5"/>
  <c r="X119" i="5" s="1"/>
  <c r="E120" i="5"/>
  <c r="X120" i="5" s="1"/>
  <c r="E121" i="5"/>
  <c r="X121" i="5" s="1"/>
  <c r="E122" i="5"/>
  <c r="X122" i="5" s="1"/>
  <c r="E123" i="5"/>
  <c r="X123" i="5" s="1"/>
  <c r="E124" i="5"/>
  <c r="X124" i="5" s="1"/>
  <c r="E125" i="5"/>
  <c r="X125" i="5" s="1"/>
  <c r="E126" i="5"/>
  <c r="X126" i="5" s="1"/>
  <c r="E127" i="5"/>
  <c r="X127" i="5" s="1"/>
  <c r="E128" i="5"/>
  <c r="X128" i="5" s="1"/>
  <c r="E129" i="5"/>
  <c r="X129" i="5" s="1"/>
  <c r="E130" i="5"/>
  <c r="X130" i="5" s="1"/>
  <c r="E131" i="5"/>
  <c r="X131" i="5" s="1"/>
  <c r="E132" i="5"/>
  <c r="X132" i="5" s="1"/>
  <c r="E133" i="5"/>
  <c r="X133" i="5" s="1"/>
  <c r="E134" i="5"/>
  <c r="X134" i="5" s="1"/>
  <c r="E135" i="5"/>
  <c r="X135" i="5" s="1"/>
  <c r="E136" i="5"/>
  <c r="X136" i="5" s="1"/>
  <c r="E137" i="5"/>
  <c r="X137" i="5" s="1"/>
  <c r="E138" i="5"/>
  <c r="X138" i="5" s="1"/>
  <c r="E139" i="5"/>
  <c r="X139" i="5" s="1"/>
  <c r="E140" i="5"/>
  <c r="X140" i="5" s="1"/>
  <c r="E141" i="5"/>
  <c r="X141" i="5" s="1"/>
  <c r="E142" i="5"/>
  <c r="X142" i="5" s="1"/>
  <c r="E143" i="5"/>
  <c r="X143" i="5" s="1"/>
  <c r="E144" i="5"/>
  <c r="X144" i="5" s="1"/>
  <c r="E145" i="5"/>
  <c r="X145" i="5" s="1"/>
  <c r="E146" i="5"/>
  <c r="X146" i="5" s="1"/>
  <c r="E147" i="5"/>
  <c r="X147" i="5" s="1"/>
  <c r="E148" i="5"/>
  <c r="X148" i="5" s="1"/>
  <c r="E149" i="5"/>
  <c r="X149" i="5" s="1"/>
  <c r="E150" i="5"/>
  <c r="X150" i="5" s="1"/>
  <c r="E151" i="5"/>
  <c r="X151" i="5" s="1"/>
  <c r="E152" i="5"/>
  <c r="X152" i="5" s="1"/>
  <c r="E153" i="5"/>
  <c r="X153" i="5" s="1"/>
  <c r="E154" i="5"/>
  <c r="X154" i="5" s="1"/>
  <c r="E155" i="5"/>
  <c r="X155" i="5" s="1"/>
  <c r="E156" i="5"/>
  <c r="X156" i="5" s="1"/>
  <c r="E157" i="5"/>
  <c r="X157" i="5" s="1"/>
  <c r="E158" i="5"/>
  <c r="X158" i="5" s="1"/>
  <c r="E159" i="5"/>
  <c r="X159" i="5" s="1"/>
  <c r="E160" i="5"/>
  <c r="X160" i="5" s="1"/>
  <c r="E161" i="5"/>
  <c r="X161" i="5" s="1"/>
  <c r="E162" i="5"/>
  <c r="X162" i="5" s="1"/>
  <c r="E163" i="5"/>
  <c r="X163" i="5" s="1"/>
  <c r="E164" i="5"/>
  <c r="X164" i="5" s="1"/>
  <c r="E165" i="5"/>
  <c r="X165" i="5" s="1"/>
  <c r="E166" i="5"/>
  <c r="X166" i="5" s="1"/>
  <c r="E167" i="5"/>
  <c r="X167" i="5" s="1"/>
  <c r="E168" i="5"/>
  <c r="X168" i="5" s="1"/>
  <c r="E169" i="5"/>
  <c r="X169" i="5" s="1"/>
  <c r="E170" i="5"/>
  <c r="X170" i="5" s="1"/>
  <c r="E171" i="5"/>
  <c r="X171" i="5" s="1"/>
  <c r="E172" i="5"/>
  <c r="X172" i="5" s="1"/>
  <c r="E173" i="5"/>
  <c r="X173" i="5" s="1"/>
  <c r="E174" i="5"/>
  <c r="X174" i="5" s="1"/>
  <c r="E175" i="5"/>
  <c r="X175" i="5" s="1"/>
  <c r="E176" i="5"/>
  <c r="X176" i="5" s="1"/>
  <c r="E177" i="5"/>
  <c r="X177" i="5" s="1"/>
  <c r="E178" i="5"/>
  <c r="X178" i="5" s="1"/>
  <c r="E179" i="5"/>
  <c r="X179" i="5" s="1"/>
  <c r="E180" i="5"/>
  <c r="X180" i="5" s="1"/>
  <c r="E181" i="5"/>
  <c r="X181" i="5" s="1"/>
  <c r="E182" i="5"/>
  <c r="X182" i="5" s="1"/>
  <c r="E183" i="5"/>
  <c r="X183" i="5" s="1"/>
  <c r="E184" i="5"/>
  <c r="X184" i="5" s="1"/>
  <c r="E185" i="5"/>
  <c r="X185" i="5" s="1"/>
  <c r="E186" i="5"/>
  <c r="X186" i="5" s="1"/>
  <c r="E187" i="5"/>
  <c r="X187" i="5" s="1"/>
  <c r="E188" i="5"/>
  <c r="X188" i="5" s="1"/>
  <c r="E189" i="5"/>
  <c r="X189" i="5" s="1"/>
  <c r="E190" i="5"/>
  <c r="X190" i="5" s="1"/>
  <c r="E191" i="5"/>
  <c r="X191" i="5" s="1"/>
  <c r="E192" i="5"/>
  <c r="X192" i="5" s="1"/>
  <c r="E193" i="5"/>
  <c r="X193" i="5" s="1"/>
  <c r="E194" i="5"/>
  <c r="X194" i="5" s="1"/>
  <c r="E195" i="5"/>
  <c r="X195" i="5" s="1"/>
  <c r="E196" i="5"/>
  <c r="X196" i="5" s="1"/>
  <c r="E197" i="5"/>
  <c r="X197" i="5" s="1"/>
  <c r="E198" i="5"/>
  <c r="X198" i="5" s="1"/>
  <c r="E199" i="5"/>
  <c r="X199" i="5" s="1"/>
  <c r="E200" i="5"/>
  <c r="X200" i="5" s="1"/>
  <c r="E201" i="5"/>
  <c r="X201" i="5" s="1"/>
  <c r="E202" i="5"/>
  <c r="X202" i="5" s="1"/>
  <c r="E203" i="5"/>
  <c r="X203" i="5" s="1"/>
  <c r="E204" i="5"/>
  <c r="X204" i="5" s="1"/>
  <c r="E205" i="5"/>
  <c r="X205" i="5" s="1"/>
  <c r="E206" i="5"/>
  <c r="X206" i="5" s="1"/>
  <c r="E207" i="5"/>
  <c r="X207" i="5" s="1"/>
  <c r="E208" i="5"/>
  <c r="X208" i="5" s="1"/>
  <c r="E209" i="5"/>
  <c r="X209" i="5" s="1"/>
  <c r="E210" i="5"/>
  <c r="X210" i="5" s="1"/>
  <c r="E211" i="5"/>
  <c r="X211" i="5" s="1"/>
  <c r="E212" i="5"/>
  <c r="X212" i="5" s="1"/>
  <c r="E213" i="5"/>
  <c r="X213" i="5" s="1"/>
  <c r="E214" i="5"/>
  <c r="X214" i="5" s="1"/>
  <c r="E215" i="5"/>
  <c r="X215" i="5" s="1"/>
  <c r="E216" i="5"/>
  <c r="X216" i="5" s="1"/>
  <c r="E217" i="5"/>
  <c r="X217" i="5" s="1"/>
  <c r="E218" i="5"/>
  <c r="X218" i="5" s="1"/>
  <c r="E219" i="5"/>
  <c r="X219" i="5" s="1"/>
  <c r="E220" i="5"/>
  <c r="X220" i="5" s="1"/>
  <c r="E221" i="5"/>
  <c r="X221" i="5" s="1"/>
  <c r="E222" i="5"/>
  <c r="X222" i="5" s="1"/>
  <c r="E223" i="5"/>
  <c r="X223" i="5" s="1"/>
  <c r="E224" i="5"/>
  <c r="X224" i="5" s="1"/>
  <c r="E225" i="5"/>
  <c r="X225" i="5" s="1"/>
  <c r="E226" i="5"/>
  <c r="X226" i="5" s="1"/>
  <c r="E227" i="5"/>
  <c r="X227" i="5" s="1"/>
  <c r="E228" i="5"/>
  <c r="X228" i="5" s="1"/>
  <c r="E229" i="5"/>
  <c r="X229" i="5" s="1"/>
  <c r="E230" i="5"/>
  <c r="X230" i="5" s="1"/>
  <c r="E231" i="5"/>
  <c r="X231" i="5" s="1"/>
  <c r="E232" i="5"/>
  <c r="X232" i="5" s="1"/>
  <c r="E233" i="5"/>
  <c r="X233" i="5" s="1"/>
  <c r="E234" i="5"/>
  <c r="X234" i="5" s="1"/>
  <c r="E235" i="5"/>
  <c r="X235" i="5" s="1"/>
  <c r="E236" i="5"/>
  <c r="X236" i="5" s="1"/>
  <c r="E237" i="5"/>
  <c r="X237" i="5" s="1"/>
  <c r="E238" i="5"/>
  <c r="X238" i="5" s="1"/>
  <c r="E239" i="5"/>
  <c r="X239" i="5" s="1"/>
  <c r="E240" i="5"/>
  <c r="X240" i="5" s="1"/>
  <c r="E241" i="5"/>
  <c r="X241" i="5" s="1"/>
  <c r="E242" i="5"/>
  <c r="X242" i="5" s="1"/>
  <c r="E243" i="5"/>
  <c r="X243" i="5" s="1"/>
  <c r="E244" i="5"/>
  <c r="X244" i="5" s="1"/>
  <c r="E245" i="5"/>
  <c r="X245" i="5" s="1"/>
  <c r="E246" i="5"/>
  <c r="X246" i="5" s="1"/>
  <c r="E247" i="5"/>
  <c r="X247" i="5" s="1"/>
  <c r="E248" i="5"/>
  <c r="X248" i="5" s="1"/>
  <c r="E249" i="5"/>
  <c r="X249" i="5" s="1"/>
  <c r="E250" i="5"/>
  <c r="X250" i="5" s="1"/>
  <c r="E251" i="5"/>
  <c r="X251" i="5" s="1"/>
  <c r="E252" i="5"/>
  <c r="X252" i="5" s="1"/>
  <c r="E253" i="5"/>
  <c r="X253" i="5" s="1"/>
  <c r="E254" i="5"/>
  <c r="X254" i="5" s="1"/>
  <c r="E255" i="5"/>
  <c r="X255" i="5" s="1"/>
  <c r="E256" i="5"/>
  <c r="X256" i="5" s="1"/>
  <c r="E257" i="5"/>
  <c r="X257" i="5" s="1"/>
  <c r="E258" i="5"/>
  <c r="X258" i="5" s="1"/>
  <c r="E259" i="5"/>
  <c r="X259" i="5" s="1"/>
  <c r="E260" i="5"/>
  <c r="X260" i="5" s="1"/>
  <c r="E261" i="5"/>
  <c r="X261" i="5" s="1"/>
  <c r="E262" i="5"/>
  <c r="X262" i="5" s="1"/>
  <c r="E263" i="5"/>
  <c r="X263" i="5" s="1"/>
  <c r="E264" i="5"/>
  <c r="X264" i="5" s="1"/>
  <c r="E265" i="5"/>
  <c r="X265" i="5" s="1"/>
  <c r="E266" i="5"/>
  <c r="X266" i="5" s="1"/>
  <c r="E267" i="5"/>
  <c r="X267" i="5" s="1"/>
  <c r="E268" i="5"/>
  <c r="X268" i="5" s="1"/>
  <c r="E269" i="5"/>
  <c r="X269" i="5" s="1"/>
  <c r="E270" i="5"/>
  <c r="X270" i="5" s="1"/>
  <c r="E271" i="5"/>
  <c r="X271" i="5" s="1"/>
  <c r="E272" i="5"/>
  <c r="X272" i="5" s="1"/>
  <c r="E273" i="5"/>
  <c r="X273" i="5" s="1"/>
  <c r="E274" i="5"/>
  <c r="X274" i="5" s="1"/>
  <c r="E275" i="5"/>
  <c r="X275" i="5" s="1"/>
  <c r="E276" i="5"/>
  <c r="X276" i="5" s="1"/>
  <c r="E277" i="5"/>
  <c r="X277" i="5" s="1"/>
  <c r="E278" i="5"/>
  <c r="X278" i="5" s="1"/>
  <c r="E279" i="5"/>
  <c r="X279" i="5" s="1"/>
  <c r="E280" i="5"/>
  <c r="X280" i="5" s="1"/>
  <c r="E281" i="5"/>
  <c r="X281" i="5" s="1"/>
  <c r="E282" i="5"/>
  <c r="X282" i="5" s="1"/>
  <c r="E283" i="5"/>
  <c r="X283" i="5" s="1"/>
  <c r="E284" i="5"/>
  <c r="X284" i="5" s="1"/>
  <c r="E285" i="5"/>
  <c r="X285" i="5" s="1"/>
  <c r="E286" i="5"/>
  <c r="X286" i="5" s="1"/>
  <c r="E287" i="5"/>
  <c r="X287" i="5" s="1"/>
  <c r="E288" i="5"/>
  <c r="X288" i="5" s="1"/>
  <c r="E289" i="5"/>
  <c r="X289" i="5" s="1"/>
  <c r="E290" i="5"/>
  <c r="X290" i="5" s="1"/>
  <c r="E291" i="5"/>
  <c r="X291" i="5" s="1"/>
  <c r="E292" i="5"/>
  <c r="X292" i="5" s="1"/>
  <c r="E293" i="5"/>
  <c r="X293" i="5" s="1"/>
  <c r="E294" i="5"/>
  <c r="X294" i="5" s="1"/>
  <c r="E295" i="5"/>
  <c r="X295" i="5" s="1"/>
  <c r="E296" i="5"/>
  <c r="X296" i="5" s="1"/>
  <c r="E297" i="5"/>
  <c r="X297" i="5" s="1"/>
  <c r="E298" i="5"/>
  <c r="X298" i="5" s="1"/>
  <c r="E299" i="5"/>
  <c r="X299" i="5" s="1"/>
  <c r="E300" i="5"/>
  <c r="X300" i="5" s="1"/>
  <c r="E301" i="5"/>
  <c r="X301" i="5" s="1"/>
  <c r="E302" i="5"/>
  <c r="X302" i="5" s="1"/>
  <c r="E303" i="5"/>
  <c r="X303" i="5" s="1"/>
  <c r="E304" i="5"/>
  <c r="X304" i="5" s="1"/>
  <c r="E305" i="5"/>
  <c r="X305" i="5" s="1"/>
  <c r="E306" i="5"/>
  <c r="X306" i="5" s="1"/>
  <c r="E307" i="5"/>
  <c r="X307" i="5" s="1"/>
  <c r="E308" i="5"/>
  <c r="X308" i="5" s="1"/>
  <c r="E309" i="5"/>
  <c r="X309" i="5" s="1"/>
  <c r="E310" i="5"/>
  <c r="X310" i="5" s="1"/>
  <c r="E311" i="5"/>
  <c r="X311" i="5" s="1"/>
  <c r="E312" i="5"/>
  <c r="X312" i="5" s="1"/>
  <c r="E313" i="5"/>
  <c r="X313" i="5" s="1"/>
  <c r="E314" i="5"/>
  <c r="X314" i="5" s="1"/>
  <c r="E315" i="5"/>
  <c r="X315" i="5" s="1"/>
  <c r="E316" i="5"/>
  <c r="X316" i="5" s="1"/>
  <c r="E317" i="5"/>
  <c r="X317" i="5" s="1"/>
  <c r="E318" i="5"/>
  <c r="X318" i="5" s="1"/>
  <c r="E319" i="5"/>
  <c r="X319" i="5" s="1"/>
  <c r="E320" i="5"/>
  <c r="X320" i="5" s="1"/>
  <c r="E321" i="5"/>
  <c r="X321" i="5" s="1"/>
  <c r="E322" i="5"/>
  <c r="X322" i="5" s="1"/>
  <c r="E323" i="5"/>
  <c r="X323" i="5" s="1"/>
  <c r="E324" i="5"/>
  <c r="X324" i="5" s="1"/>
  <c r="E325" i="5"/>
  <c r="X325" i="5" s="1"/>
  <c r="E326" i="5"/>
  <c r="X326" i="5" s="1"/>
  <c r="E327" i="5"/>
  <c r="X327" i="5" s="1"/>
  <c r="E328" i="5"/>
  <c r="X328" i="5" s="1"/>
  <c r="E329" i="5"/>
  <c r="X329" i="5" s="1"/>
  <c r="E330" i="5"/>
  <c r="X330" i="5" s="1"/>
  <c r="E331" i="5"/>
  <c r="X331" i="5" s="1"/>
  <c r="E332" i="5"/>
  <c r="X332" i="5" s="1"/>
  <c r="E333" i="5"/>
  <c r="X333" i="5" s="1"/>
  <c r="E334" i="5"/>
  <c r="X334" i="5" s="1"/>
  <c r="E335" i="5"/>
  <c r="X335" i="5" s="1"/>
  <c r="E336" i="5"/>
  <c r="X336" i="5" s="1"/>
  <c r="E337" i="5"/>
  <c r="X337" i="5" s="1"/>
  <c r="E338" i="5"/>
  <c r="X338" i="5" s="1"/>
  <c r="E339" i="5"/>
  <c r="X339" i="5" s="1"/>
  <c r="E340" i="5"/>
  <c r="X340" i="5" s="1"/>
  <c r="E341" i="5"/>
  <c r="X341" i="5" s="1"/>
  <c r="E342" i="5"/>
  <c r="X342" i="5" s="1"/>
  <c r="E343" i="5"/>
  <c r="X343" i="5" s="1"/>
  <c r="E344" i="5"/>
  <c r="X344" i="5" s="1"/>
  <c r="E345" i="5"/>
  <c r="X345" i="5" s="1"/>
  <c r="E346" i="5"/>
  <c r="X346" i="5" s="1"/>
  <c r="E347" i="5"/>
  <c r="X347" i="5" s="1"/>
  <c r="E348" i="5"/>
  <c r="X348" i="5" s="1"/>
  <c r="E349" i="5"/>
  <c r="X349" i="5" s="1"/>
  <c r="E350" i="5"/>
  <c r="X350" i="5" s="1"/>
  <c r="E351" i="5"/>
  <c r="X351" i="5" s="1"/>
  <c r="E352" i="5"/>
  <c r="X352" i="5" s="1"/>
  <c r="E353" i="5"/>
  <c r="X353" i="5" s="1"/>
  <c r="E354" i="5"/>
  <c r="X354" i="5" s="1"/>
  <c r="E355" i="5"/>
  <c r="X355" i="5" s="1"/>
  <c r="E356" i="5"/>
  <c r="X356" i="5" s="1"/>
  <c r="E357" i="5"/>
  <c r="X357" i="5" s="1"/>
  <c r="E358" i="5"/>
  <c r="X358" i="5" s="1"/>
  <c r="E359" i="5"/>
  <c r="X359" i="5" s="1"/>
  <c r="E360" i="5"/>
  <c r="X360" i="5" s="1"/>
  <c r="E361" i="5"/>
  <c r="X361" i="5" s="1"/>
  <c r="E362" i="5"/>
  <c r="X362" i="5" s="1"/>
  <c r="E363" i="5"/>
  <c r="X363" i="5" s="1"/>
  <c r="E364" i="5"/>
  <c r="X364" i="5" s="1"/>
  <c r="E365" i="5"/>
  <c r="X365" i="5" s="1"/>
  <c r="E366" i="5"/>
  <c r="X366" i="5" s="1"/>
  <c r="E367" i="5"/>
  <c r="X367" i="5" s="1"/>
  <c r="E368" i="5"/>
  <c r="X368" i="5" s="1"/>
  <c r="E369" i="5"/>
  <c r="X369" i="5" s="1"/>
  <c r="E370" i="5"/>
  <c r="X370" i="5" s="1"/>
  <c r="E371" i="5"/>
  <c r="X371" i="5" s="1"/>
  <c r="E372" i="5"/>
  <c r="X372" i="5" s="1"/>
  <c r="E373" i="5"/>
  <c r="X373" i="5" s="1"/>
  <c r="E374" i="5"/>
  <c r="X374" i="5" s="1"/>
  <c r="E375" i="5"/>
  <c r="X375" i="5" s="1"/>
  <c r="E376" i="5"/>
  <c r="X376" i="5" s="1"/>
  <c r="E377" i="5"/>
  <c r="X377" i="5" s="1"/>
  <c r="E378" i="5"/>
  <c r="X378" i="5" s="1"/>
  <c r="E379" i="5"/>
  <c r="X379" i="5" s="1"/>
  <c r="E380" i="5"/>
  <c r="X380" i="5" s="1"/>
  <c r="E381" i="5"/>
  <c r="X381" i="5" s="1"/>
  <c r="E382" i="5"/>
  <c r="X382" i="5" s="1"/>
  <c r="E383" i="5"/>
  <c r="X383" i="5" s="1"/>
  <c r="E384" i="5"/>
  <c r="X384" i="5" s="1"/>
  <c r="E385" i="5"/>
  <c r="X385" i="5" s="1"/>
  <c r="E386" i="5"/>
  <c r="X386" i="5" s="1"/>
  <c r="E387" i="5"/>
  <c r="X387" i="5" s="1"/>
  <c r="E388" i="5"/>
  <c r="X388" i="5" s="1"/>
  <c r="E389" i="5"/>
  <c r="X389" i="5" s="1"/>
  <c r="E390" i="5"/>
  <c r="X390" i="5" s="1"/>
  <c r="E391" i="5"/>
  <c r="X391" i="5" s="1"/>
  <c r="E392" i="5"/>
  <c r="X392" i="5" s="1"/>
  <c r="E393" i="5"/>
  <c r="X393" i="5" s="1"/>
  <c r="E394" i="5"/>
  <c r="X394" i="5" s="1"/>
  <c r="E395" i="5"/>
  <c r="X395" i="5" s="1"/>
  <c r="E396" i="5"/>
  <c r="X396" i="5" s="1"/>
  <c r="E397" i="5"/>
  <c r="X397" i="5" s="1"/>
  <c r="E398" i="5"/>
  <c r="X398" i="5" s="1"/>
  <c r="E399" i="5"/>
  <c r="X399" i="5" s="1"/>
  <c r="E400" i="5"/>
  <c r="X400" i="5" s="1"/>
  <c r="E401" i="5"/>
  <c r="X401" i="5" s="1"/>
  <c r="E402" i="5"/>
  <c r="X402" i="5" s="1"/>
  <c r="E403" i="5"/>
  <c r="X403" i="5" s="1"/>
  <c r="E404" i="5"/>
  <c r="X404" i="5" s="1"/>
  <c r="E405" i="5"/>
  <c r="X405" i="5" s="1"/>
  <c r="E406" i="5"/>
  <c r="X406" i="5" s="1"/>
  <c r="E407" i="5"/>
  <c r="X407" i="5" s="1"/>
  <c r="E408" i="5"/>
  <c r="X408" i="5" s="1"/>
  <c r="E409" i="5"/>
  <c r="X409" i="5" s="1"/>
  <c r="E410" i="5"/>
  <c r="X410" i="5" s="1"/>
  <c r="E411" i="5"/>
  <c r="X411" i="5" s="1"/>
  <c r="E412" i="5"/>
  <c r="X412" i="5" s="1"/>
  <c r="E413" i="5"/>
  <c r="X413" i="5" s="1"/>
  <c r="E414" i="5"/>
  <c r="X414" i="5" s="1"/>
  <c r="E415" i="5"/>
  <c r="X415" i="5" s="1"/>
  <c r="E416" i="5"/>
  <c r="X416" i="5" s="1"/>
  <c r="E417" i="5"/>
  <c r="X417" i="5" s="1"/>
  <c r="E418" i="5"/>
  <c r="X418" i="5" s="1"/>
  <c r="E419" i="5"/>
  <c r="X419" i="5" s="1"/>
  <c r="E420" i="5"/>
  <c r="X420" i="5" s="1"/>
  <c r="E421" i="5"/>
  <c r="X421" i="5" s="1"/>
  <c r="E422" i="5"/>
  <c r="X422" i="5" s="1"/>
  <c r="E423" i="5"/>
  <c r="X423" i="5" s="1"/>
  <c r="E424" i="5"/>
  <c r="X424" i="5" s="1"/>
  <c r="E425" i="5"/>
  <c r="X425" i="5" s="1"/>
  <c r="E426" i="5"/>
  <c r="X426" i="5" s="1"/>
  <c r="E427" i="5"/>
  <c r="X427" i="5" s="1"/>
  <c r="E428" i="5"/>
  <c r="X428" i="5" s="1"/>
  <c r="E429" i="5"/>
  <c r="X429" i="5" s="1"/>
  <c r="E430" i="5"/>
  <c r="X430" i="5" s="1"/>
  <c r="E431" i="5"/>
  <c r="X431" i="5" s="1"/>
  <c r="E432" i="5"/>
  <c r="X432" i="5" s="1"/>
  <c r="E433" i="5"/>
  <c r="X433" i="5" s="1"/>
  <c r="E434" i="5"/>
  <c r="X434" i="5" s="1"/>
  <c r="E435" i="5"/>
  <c r="X435" i="5" s="1"/>
  <c r="E436" i="5"/>
  <c r="X436" i="5" s="1"/>
  <c r="E437" i="5"/>
  <c r="X437" i="5" s="1"/>
  <c r="E438" i="5"/>
  <c r="X438" i="5" s="1"/>
  <c r="E439" i="5"/>
  <c r="X439" i="5" s="1"/>
  <c r="E440" i="5"/>
  <c r="X440" i="5" s="1"/>
  <c r="E441" i="5"/>
  <c r="X441" i="5" s="1"/>
  <c r="E442" i="5"/>
  <c r="X442" i="5" s="1"/>
  <c r="E443" i="5"/>
  <c r="X443" i="5" s="1"/>
  <c r="E444" i="5"/>
  <c r="X444" i="5" s="1"/>
  <c r="E445" i="5"/>
  <c r="X445" i="5" s="1"/>
  <c r="E446" i="5"/>
  <c r="X446" i="5" s="1"/>
  <c r="E447" i="5"/>
  <c r="X447" i="5" s="1"/>
  <c r="E448" i="5"/>
  <c r="X448" i="5" s="1"/>
  <c r="E449" i="5"/>
  <c r="X449" i="5" s="1"/>
  <c r="E450" i="5"/>
  <c r="X450" i="5" s="1"/>
  <c r="E451" i="5"/>
  <c r="X451" i="5" s="1"/>
  <c r="E452" i="5"/>
  <c r="X452" i="5" s="1"/>
  <c r="E453" i="5"/>
  <c r="X453" i="5" s="1"/>
  <c r="E454" i="5"/>
  <c r="X454" i="5" s="1"/>
  <c r="E455" i="5"/>
  <c r="X455" i="5" s="1"/>
  <c r="E456" i="5"/>
  <c r="X456" i="5" s="1"/>
  <c r="E457" i="5"/>
  <c r="X457" i="5" s="1"/>
  <c r="E458" i="5"/>
  <c r="X458" i="5" s="1"/>
  <c r="E459" i="5"/>
  <c r="X459" i="5" s="1"/>
  <c r="E460" i="5"/>
  <c r="X460" i="5" s="1"/>
  <c r="E461" i="5"/>
  <c r="X461" i="5" s="1"/>
  <c r="E462" i="5"/>
  <c r="X462" i="5" s="1"/>
  <c r="E463" i="5"/>
  <c r="X463" i="5" s="1"/>
  <c r="E464" i="5"/>
  <c r="X464" i="5" s="1"/>
  <c r="E465" i="5"/>
  <c r="X465" i="5" s="1"/>
  <c r="E466" i="5"/>
  <c r="X466" i="5" s="1"/>
  <c r="E467" i="5"/>
  <c r="X467" i="5" s="1"/>
  <c r="E468" i="5"/>
  <c r="X468" i="5" s="1"/>
  <c r="E469" i="5"/>
  <c r="X469" i="5" s="1"/>
  <c r="E470" i="5"/>
  <c r="X470" i="5" s="1"/>
  <c r="E471" i="5"/>
  <c r="X471" i="5" s="1"/>
  <c r="E472" i="5"/>
  <c r="X472" i="5" s="1"/>
  <c r="E473" i="5"/>
  <c r="X473" i="5" s="1"/>
  <c r="E474" i="5"/>
  <c r="X474" i="5" s="1"/>
  <c r="E475" i="5"/>
  <c r="X475" i="5" s="1"/>
  <c r="E476" i="5"/>
  <c r="X476" i="5" s="1"/>
  <c r="E477" i="5"/>
  <c r="X477" i="5" s="1"/>
  <c r="E478" i="5"/>
  <c r="X478" i="5" s="1"/>
  <c r="E479" i="5"/>
  <c r="X479" i="5" s="1"/>
  <c r="E480" i="5"/>
  <c r="X480" i="5" s="1"/>
  <c r="E481" i="5"/>
  <c r="X481" i="5" s="1"/>
  <c r="E482" i="5"/>
  <c r="X482" i="5" s="1"/>
  <c r="E483" i="5"/>
  <c r="X483" i="5" s="1"/>
  <c r="E484" i="5"/>
  <c r="X484" i="5" s="1"/>
  <c r="E485" i="5"/>
  <c r="X485" i="5" s="1"/>
  <c r="E486" i="5"/>
  <c r="X486" i="5" s="1"/>
  <c r="E487" i="5"/>
  <c r="X487" i="5" s="1"/>
  <c r="E488" i="5"/>
  <c r="X488" i="5" s="1"/>
  <c r="E489" i="5"/>
  <c r="X489" i="5" s="1"/>
  <c r="E490" i="5"/>
  <c r="X490" i="5" s="1"/>
  <c r="E491" i="5"/>
  <c r="X491" i="5" s="1"/>
  <c r="E492" i="5"/>
  <c r="X492" i="5" s="1"/>
  <c r="E493" i="5"/>
  <c r="X493" i="5" s="1"/>
  <c r="E494" i="5"/>
  <c r="X494" i="5" s="1"/>
  <c r="E495" i="5"/>
  <c r="X495" i="5" s="1"/>
  <c r="E496" i="5"/>
  <c r="X496" i="5" s="1"/>
  <c r="E497" i="5"/>
  <c r="X497" i="5" s="1"/>
  <c r="E498" i="5"/>
  <c r="X498" i="5" s="1"/>
  <c r="E499" i="5"/>
  <c r="X499" i="5" s="1"/>
  <c r="E500" i="5"/>
  <c r="X500" i="5" s="1"/>
  <c r="E501" i="5"/>
  <c r="X501" i="5" s="1"/>
  <c r="E502" i="5"/>
  <c r="X502" i="5" s="1"/>
  <c r="E503" i="5"/>
  <c r="X503" i="5" s="1"/>
  <c r="E504" i="5"/>
  <c r="X504" i="5" s="1"/>
  <c r="E505" i="5"/>
  <c r="X505" i="5" s="1"/>
  <c r="E506" i="5"/>
  <c r="X506" i="5" s="1"/>
  <c r="E507" i="5"/>
  <c r="X507" i="5" s="1"/>
  <c r="E508" i="5"/>
  <c r="X508" i="5" s="1"/>
  <c r="E509" i="5"/>
  <c r="X509" i="5" s="1"/>
  <c r="E510" i="5"/>
  <c r="X510" i="5" s="1"/>
  <c r="E511" i="5"/>
  <c r="X511" i="5" s="1"/>
  <c r="E512" i="5"/>
  <c r="X512" i="5" s="1"/>
  <c r="E513" i="5"/>
  <c r="X513" i="5" s="1"/>
  <c r="E514" i="5"/>
  <c r="X514" i="5" s="1"/>
  <c r="E515" i="5"/>
  <c r="X515" i="5" s="1"/>
  <c r="E516" i="5"/>
  <c r="X516" i="5" s="1"/>
  <c r="E517" i="5"/>
  <c r="X517" i="5" s="1"/>
  <c r="E518" i="5"/>
  <c r="X518" i="5" s="1"/>
  <c r="E519" i="5"/>
  <c r="X519" i="5" s="1"/>
  <c r="E520" i="5"/>
  <c r="X520" i="5" s="1"/>
  <c r="E521" i="5"/>
  <c r="X521" i="5" s="1"/>
  <c r="E522" i="5"/>
  <c r="X522" i="5" s="1"/>
  <c r="E523" i="5"/>
  <c r="X523" i="5" s="1"/>
  <c r="E524" i="5"/>
  <c r="X524" i="5" s="1"/>
  <c r="E525" i="5"/>
  <c r="X525" i="5" s="1"/>
  <c r="E526" i="5"/>
  <c r="X526" i="5" s="1"/>
  <c r="E527" i="5"/>
  <c r="X527" i="5" s="1"/>
  <c r="E528" i="5"/>
  <c r="X528" i="5" s="1"/>
  <c r="E529" i="5"/>
  <c r="X529" i="5" s="1"/>
  <c r="E530" i="5"/>
  <c r="X530" i="5" s="1"/>
  <c r="E531" i="5"/>
  <c r="X531" i="5" s="1"/>
  <c r="E532" i="5"/>
  <c r="X532" i="5" s="1"/>
  <c r="E533" i="5"/>
  <c r="X533" i="5" s="1"/>
  <c r="E534" i="5"/>
  <c r="X534" i="5" s="1"/>
  <c r="E535" i="5"/>
  <c r="X535" i="5" s="1"/>
  <c r="E536" i="5"/>
  <c r="X536" i="5" s="1"/>
  <c r="E537" i="5"/>
  <c r="X537" i="5" s="1"/>
  <c r="E538" i="5"/>
  <c r="X538" i="5" s="1"/>
  <c r="E539" i="5"/>
  <c r="X539" i="5" s="1"/>
  <c r="E540" i="5"/>
  <c r="X540" i="5" s="1"/>
  <c r="E541" i="5"/>
  <c r="X541" i="5" s="1"/>
  <c r="E542" i="5"/>
  <c r="X542" i="5" s="1"/>
  <c r="E543" i="5"/>
  <c r="X543" i="5" s="1"/>
  <c r="E544" i="5"/>
  <c r="X544" i="5" s="1"/>
  <c r="E545" i="5"/>
  <c r="X545" i="5" s="1"/>
  <c r="E546" i="5"/>
  <c r="X546" i="5" s="1"/>
  <c r="E547" i="5"/>
  <c r="X547" i="5" s="1"/>
  <c r="E548" i="5"/>
  <c r="X548" i="5" s="1"/>
  <c r="E549" i="5"/>
  <c r="X549" i="5" s="1"/>
  <c r="E550" i="5"/>
  <c r="X550" i="5" s="1"/>
  <c r="E551" i="5"/>
  <c r="X551" i="5" s="1"/>
  <c r="E552" i="5"/>
  <c r="X552" i="5" s="1"/>
  <c r="E553" i="5"/>
  <c r="X553" i="5" s="1"/>
  <c r="E554" i="5"/>
  <c r="X554" i="5" s="1"/>
  <c r="E555" i="5"/>
  <c r="X555" i="5" s="1"/>
  <c r="E556" i="5"/>
  <c r="X556" i="5" s="1"/>
  <c r="E557" i="5"/>
  <c r="X557" i="5" s="1"/>
  <c r="E558" i="5"/>
  <c r="X558" i="5" s="1"/>
  <c r="E559" i="5"/>
  <c r="X559" i="5" s="1"/>
  <c r="E560" i="5"/>
  <c r="X560" i="5" s="1"/>
  <c r="E561" i="5"/>
  <c r="X561" i="5" s="1"/>
  <c r="E562" i="5"/>
  <c r="X562" i="5" s="1"/>
  <c r="E563" i="5"/>
  <c r="X563" i="5" s="1"/>
  <c r="E564" i="5"/>
  <c r="X564" i="5" s="1"/>
  <c r="E565" i="5"/>
  <c r="X565" i="5" s="1"/>
  <c r="E566" i="5"/>
  <c r="X566" i="5" s="1"/>
  <c r="E567" i="5"/>
  <c r="X567" i="5" s="1"/>
  <c r="E568" i="5"/>
  <c r="X568" i="5" s="1"/>
  <c r="E569" i="5"/>
  <c r="X569" i="5" s="1"/>
  <c r="E570" i="5"/>
  <c r="X570" i="5" s="1"/>
  <c r="E571" i="5"/>
  <c r="X571" i="5" s="1"/>
  <c r="E572" i="5"/>
  <c r="X572" i="5" s="1"/>
  <c r="E573" i="5"/>
  <c r="X573" i="5" s="1"/>
  <c r="E574" i="5"/>
  <c r="X574" i="5" s="1"/>
  <c r="E575" i="5"/>
  <c r="X575" i="5" s="1"/>
  <c r="E576" i="5"/>
  <c r="X576" i="5" s="1"/>
  <c r="E577" i="5"/>
  <c r="X577" i="5" s="1"/>
  <c r="E578" i="5"/>
  <c r="X578" i="5" s="1"/>
  <c r="E579" i="5"/>
  <c r="X579" i="5" s="1"/>
  <c r="E580" i="5"/>
  <c r="X580" i="5" s="1"/>
  <c r="E581" i="5"/>
  <c r="X581" i="5" s="1"/>
  <c r="E582" i="5"/>
  <c r="X582" i="5" s="1"/>
  <c r="E583" i="5"/>
  <c r="X583" i="5" s="1"/>
  <c r="E584" i="5"/>
  <c r="X584" i="5" s="1"/>
  <c r="E585" i="5"/>
  <c r="X585" i="5" s="1"/>
  <c r="E586" i="5"/>
  <c r="X586" i="5" s="1"/>
  <c r="E587" i="5"/>
  <c r="X587" i="5" s="1"/>
  <c r="E588" i="5"/>
  <c r="X588" i="5" s="1"/>
  <c r="E589" i="5"/>
  <c r="X589" i="5" s="1"/>
  <c r="E590" i="5"/>
  <c r="X590" i="5" s="1"/>
  <c r="E591" i="5"/>
  <c r="X591" i="5" s="1"/>
  <c r="E592" i="5"/>
  <c r="X592" i="5" s="1"/>
  <c r="E593" i="5"/>
  <c r="X593" i="5" s="1"/>
  <c r="E594" i="5"/>
  <c r="X594" i="5" s="1"/>
  <c r="E595" i="5"/>
  <c r="X595" i="5" s="1"/>
  <c r="E596" i="5"/>
  <c r="X596" i="5" s="1"/>
  <c r="E597" i="5"/>
  <c r="X597" i="5" s="1"/>
  <c r="E598" i="5"/>
  <c r="X598" i="5" s="1"/>
  <c r="E599" i="5"/>
  <c r="X599" i="5" s="1"/>
  <c r="E600" i="5"/>
  <c r="X600" i="5" s="1"/>
  <c r="E601" i="5"/>
  <c r="X601" i="5" s="1"/>
  <c r="E602" i="5"/>
  <c r="X602" i="5" s="1"/>
  <c r="E603" i="5"/>
  <c r="X603" i="5" s="1"/>
  <c r="E604" i="5"/>
  <c r="X604" i="5" s="1"/>
  <c r="E605" i="5"/>
  <c r="X605" i="5" s="1"/>
  <c r="E606" i="5"/>
  <c r="X606" i="5" s="1"/>
  <c r="E607" i="5"/>
  <c r="X607" i="5" s="1"/>
  <c r="E608" i="5"/>
  <c r="X608" i="5" s="1"/>
  <c r="E609" i="5"/>
  <c r="X609" i="5" s="1"/>
  <c r="E610" i="5"/>
  <c r="X610" i="5" s="1"/>
  <c r="E611" i="5"/>
  <c r="X611" i="5" s="1"/>
  <c r="E612" i="5"/>
  <c r="X612" i="5" s="1"/>
  <c r="E613" i="5"/>
  <c r="X613" i="5" s="1"/>
  <c r="E614" i="5"/>
  <c r="X614" i="5" s="1"/>
  <c r="E615" i="5"/>
  <c r="X615" i="5" s="1"/>
  <c r="E616" i="5"/>
  <c r="X616" i="5" s="1"/>
  <c r="E617" i="5"/>
  <c r="X617" i="5" s="1"/>
  <c r="E618" i="5"/>
  <c r="X618" i="5" s="1"/>
  <c r="E619" i="5"/>
  <c r="X619" i="5" s="1"/>
  <c r="E620" i="5"/>
  <c r="X620" i="5" s="1"/>
  <c r="E621" i="5"/>
  <c r="X621" i="5" s="1"/>
  <c r="E622" i="5"/>
  <c r="X622" i="5" s="1"/>
  <c r="E623" i="5"/>
  <c r="X623" i="5" s="1"/>
  <c r="E624" i="5"/>
  <c r="X624" i="5" s="1"/>
  <c r="E625" i="5"/>
  <c r="X625" i="5" s="1"/>
  <c r="E626" i="5"/>
  <c r="X626" i="5" s="1"/>
  <c r="E627" i="5"/>
  <c r="X627" i="5" s="1"/>
  <c r="E628" i="5"/>
  <c r="X628" i="5" s="1"/>
  <c r="E629" i="5"/>
  <c r="X629" i="5" s="1"/>
  <c r="E630" i="5"/>
  <c r="X630" i="5" s="1"/>
  <c r="E631" i="5"/>
  <c r="X631" i="5" s="1"/>
  <c r="E632" i="5"/>
  <c r="X632" i="5" s="1"/>
  <c r="E633" i="5"/>
  <c r="X633" i="5" s="1"/>
  <c r="E634" i="5"/>
  <c r="X634" i="5" s="1"/>
  <c r="E635" i="5"/>
  <c r="X635" i="5" s="1"/>
  <c r="E636" i="5"/>
  <c r="X636" i="5" s="1"/>
  <c r="E637" i="5"/>
  <c r="X637" i="5" s="1"/>
  <c r="E638" i="5"/>
  <c r="X638" i="5" s="1"/>
  <c r="E639" i="5"/>
  <c r="X639" i="5" s="1"/>
  <c r="E640" i="5"/>
  <c r="X640" i="5" s="1"/>
  <c r="E641" i="5"/>
  <c r="X641" i="5" s="1"/>
  <c r="E642" i="5"/>
  <c r="X642" i="5" s="1"/>
  <c r="E643" i="5"/>
  <c r="X643" i="5" s="1"/>
  <c r="E644" i="5"/>
  <c r="X644" i="5" s="1"/>
  <c r="E645" i="5"/>
  <c r="X645" i="5" s="1"/>
  <c r="E646" i="5"/>
  <c r="X646" i="5" s="1"/>
  <c r="E647" i="5"/>
  <c r="X647" i="5" s="1"/>
  <c r="E648" i="5"/>
  <c r="X648" i="5" s="1"/>
  <c r="E649" i="5"/>
  <c r="X649" i="5" s="1"/>
  <c r="E650" i="5"/>
  <c r="X650" i="5" s="1"/>
  <c r="E651" i="5"/>
  <c r="X651" i="5" s="1"/>
  <c r="E652" i="5"/>
  <c r="X652" i="5" s="1"/>
  <c r="E653" i="5"/>
  <c r="X653" i="5" s="1"/>
  <c r="E654" i="5"/>
  <c r="X654" i="5" s="1"/>
  <c r="E655" i="5"/>
  <c r="X655" i="5" s="1"/>
  <c r="E656" i="5"/>
  <c r="X656" i="5" s="1"/>
  <c r="E657" i="5"/>
  <c r="X657" i="5" s="1"/>
  <c r="E658" i="5"/>
  <c r="X658" i="5" s="1"/>
  <c r="E659" i="5"/>
  <c r="X659" i="5" s="1"/>
  <c r="E660" i="5"/>
  <c r="X660" i="5" s="1"/>
  <c r="E661" i="5"/>
  <c r="X661" i="5" s="1"/>
  <c r="E662" i="5"/>
  <c r="X662" i="5" s="1"/>
  <c r="E663" i="5"/>
  <c r="X663" i="5" s="1"/>
  <c r="E664" i="5"/>
  <c r="X664" i="5" s="1"/>
  <c r="E665" i="5"/>
  <c r="X665" i="5" s="1"/>
  <c r="E666" i="5"/>
  <c r="X666" i="5" s="1"/>
  <c r="E667" i="5"/>
  <c r="X667" i="5" s="1"/>
  <c r="E668" i="5"/>
  <c r="X668" i="5" s="1"/>
  <c r="E669" i="5"/>
  <c r="X669" i="5" s="1"/>
  <c r="E670" i="5"/>
  <c r="X670" i="5" s="1"/>
  <c r="E671" i="5"/>
  <c r="X671" i="5" s="1"/>
  <c r="E672" i="5"/>
  <c r="X672" i="5" s="1"/>
  <c r="E673" i="5"/>
  <c r="X673" i="5" s="1"/>
  <c r="E674" i="5"/>
  <c r="X674" i="5" s="1"/>
  <c r="E675" i="5"/>
  <c r="X675" i="5" s="1"/>
  <c r="E676" i="5"/>
  <c r="X676" i="5" s="1"/>
  <c r="E677" i="5"/>
  <c r="X677" i="5" s="1"/>
  <c r="E678" i="5"/>
  <c r="X678" i="5" s="1"/>
  <c r="E679" i="5"/>
  <c r="X679" i="5" s="1"/>
  <c r="E680" i="5"/>
  <c r="X680" i="5" s="1"/>
  <c r="E681" i="5"/>
  <c r="X681" i="5" s="1"/>
  <c r="E682" i="5"/>
  <c r="X682" i="5" s="1"/>
  <c r="E683" i="5"/>
  <c r="X683" i="5" s="1"/>
  <c r="E684" i="5"/>
  <c r="X684" i="5" s="1"/>
  <c r="E685" i="5"/>
  <c r="X685" i="5" s="1"/>
  <c r="E686" i="5"/>
  <c r="X686" i="5" s="1"/>
  <c r="E687" i="5"/>
  <c r="X687" i="5" s="1"/>
  <c r="E688" i="5"/>
  <c r="X688" i="5" s="1"/>
  <c r="E689" i="5"/>
  <c r="X689" i="5" s="1"/>
  <c r="E690" i="5"/>
  <c r="X690" i="5" s="1"/>
  <c r="E691" i="5"/>
  <c r="X691" i="5" s="1"/>
  <c r="E692" i="5"/>
  <c r="X692" i="5" s="1"/>
  <c r="E693" i="5"/>
  <c r="X693" i="5" s="1"/>
  <c r="E694" i="5"/>
  <c r="X694" i="5" s="1"/>
  <c r="E695" i="5"/>
  <c r="X695" i="5" s="1"/>
  <c r="E696" i="5"/>
  <c r="X696" i="5" s="1"/>
  <c r="E697" i="5"/>
  <c r="X697" i="5" s="1"/>
  <c r="E698" i="5"/>
  <c r="X698" i="5" s="1"/>
  <c r="E699" i="5"/>
  <c r="X699" i="5" s="1"/>
  <c r="E700" i="5"/>
  <c r="X700" i="5" s="1"/>
  <c r="E701" i="5"/>
  <c r="X701" i="5" s="1"/>
  <c r="E702" i="5"/>
  <c r="X702" i="5" s="1"/>
  <c r="E703" i="5"/>
  <c r="X703" i="5" s="1"/>
  <c r="E704" i="5"/>
  <c r="X704" i="5" s="1"/>
  <c r="E705" i="5"/>
  <c r="X705" i="5" s="1"/>
  <c r="E706" i="5"/>
  <c r="X706" i="5" s="1"/>
  <c r="E707" i="5"/>
  <c r="X707" i="5" s="1"/>
  <c r="E708" i="5"/>
  <c r="X708" i="5" s="1"/>
  <c r="E709" i="5"/>
  <c r="X709" i="5" s="1"/>
  <c r="E710" i="5"/>
  <c r="X710" i="5" s="1"/>
  <c r="E711" i="5"/>
  <c r="X711" i="5" s="1"/>
  <c r="E712" i="5"/>
  <c r="X712" i="5" s="1"/>
  <c r="E713" i="5"/>
  <c r="X713" i="5" s="1"/>
  <c r="E714" i="5"/>
  <c r="X714" i="5" s="1"/>
  <c r="E715" i="5"/>
  <c r="X715" i="5" s="1"/>
  <c r="E716" i="5"/>
  <c r="X716" i="5" s="1"/>
  <c r="E717" i="5"/>
  <c r="X717" i="5" s="1"/>
  <c r="E718" i="5"/>
  <c r="X718" i="5" s="1"/>
  <c r="E719" i="5"/>
  <c r="X719" i="5" s="1"/>
  <c r="E720" i="5"/>
  <c r="X720" i="5" s="1"/>
  <c r="E721" i="5"/>
  <c r="X721" i="5" s="1"/>
  <c r="E722" i="5"/>
  <c r="X722" i="5" s="1"/>
  <c r="E723" i="5"/>
  <c r="X723" i="5" s="1"/>
  <c r="E724" i="5"/>
  <c r="X724" i="5" s="1"/>
  <c r="E725" i="5"/>
  <c r="X725" i="5" s="1"/>
  <c r="E726" i="5"/>
  <c r="X726" i="5" s="1"/>
  <c r="E727" i="5"/>
  <c r="X727" i="5" s="1"/>
  <c r="E728" i="5"/>
  <c r="X728" i="5" s="1"/>
  <c r="E729" i="5"/>
  <c r="X729" i="5" s="1"/>
  <c r="E730" i="5"/>
  <c r="X730" i="5" s="1"/>
  <c r="E731" i="5"/>
  <c r="X731" i="5" s="1"/>
  <c r="E732" i="5"/>
  <c r="X732" i="5" s="1"/>
  <c r="E733" i="5"/>
  <c r="X733" i="5" s="1"/>
  <c r="E734" i="5"/>
  <c r="X734" i="5" s="1"/>
  <c r="E735" i="5"/>
  <c r="X735" i="5" s="1"/>
  <c r="E736" i="5"/>
  <c r="X736" i="5" s="1"/>
  <c r="E737" i="5"/>
  <c r="X737" i="5" s="1"/>
  <c r="E738" i="5"/>
  <c r="X738" i="5" s="1"/>
  <c r="E739" i="5"/>
  <c r="X739" i="5" s="1"/>
  <c r="E740" i="5"/>
  <c r="X740" i="5" s="1"/>
  <c r="E741" i="5"/>
  <c r="X741" i="5" s="1"/>
  <c r="E742" i="5"/>
  <c r="X742" i="5" s="1"/>
  <c r="E743" i="5"/>
  <c r="X743" i="5" s="1"/>
  <c r="E744" i="5"/>
  <c r="X744" i="5" s="1"/>
  <c r="E745" i="5"/>
  <c r="X745" i="5" s="1"/>
  <c r="E746" i="5"/>
  <c r="X746" i="5" s="1"/>
  <c r="E747" i="5"/>
  <c r="X747" i="5" s="1"/>
  <c r="E748" i="5"/>
  <c r="X748" i="5" s="1"/>
  <c r="E749" i="5"/>
  <c r="X749" i="5" s="1"/>
  <c r="E750" i="5"/>
  <c r="X750" i="5" s="1"/>
  <c r="E751" i="5"/>
  <c r="X751" i="5" s="1"/>
  <c r="E752" i="5"/>
  <c r="X752" i="5" s="1"/>
  <c r="E753" i="5"/>
  <c r="X753" i="5" s="1"/>
  <c r="E754" i="5"/>
  <c r="X754" i="5" s="1"/>
  <c r="E755" i="5"/>
  <c r="X755" i="5" s="1"/>
  <c r="E756" i="5"/>
  <c r="X756" i="5" s="1"/>
  <c r="E757" i="5"/>
  <c r="X757" i="5" s="1"/>
  <c r="E758" i="5"/>
  <c r="X758" i="5" s="1"/>
  <c r="E759" i="5"/>
  <c r="X759" i="5" s="1"/>
  <c r="E760" i="5"/>
  <c r="X760" i="5" s="1"/>
  <c r="E761" i="5"/>
  <c r="X761" i="5" s="1"/>
  <c r="E762" i="5"/>
  <c r="X762" i="5" s="1"/>
  <c r="E763" i="5"/>
  <c r="X763" i="5" s="1"/>
  <c r="E764" i="5"/>
  <c r="X764" i="5" s="1"/>
  <c r="E765" i="5"/>
  <c r="X765" i="5" s="1"/>
  <c r="E766" i="5"/>
  <c r="X766" i="5" s="1"/>
  <c r="E767" i="5"/>
  <c r="X767" i="5" s="1"/>
  <c r="E768" i="5"/>
  <c r="X768" i="5" s="1"/>
  <c r="E769" i="5"/>
  <c r="X769" i="5" s="1"/>
  <c r="E770" i="5"/>
  <c r="X770" i="5" s="1"/>
  <c r="E771" i="5"/>
  <c r="X771" i="5" s="1"/>
  <c r="E772" i="5"/>
  <c r="X772" i="5" s="1"/>
  <c r="E773" i="5"/>
  <c r="X773" i="5" s="1"/>
  <c r="E774" i="5"/>
  <c r="X774" i="5" s="1"/>
  <c r="E775" i="5"/>
  <c r="X775" i="5" s="1"/>
  <c r="E776" i="5"/>
  <c r="X776" i="5" s="1"/>
  <c r="E777" i="5"/>
  <c r="X777" i="5" s="1"/>
  <c r="E778" i="5"/>
  <c r="X778" i="5" s="1"/>
  <c r="E779" i="5"/>
  <c r="X779" i="5" s="1"/>
  <c r="E780" i="5"/>
  <c r="X780" i="5" s="1"/>
  <c r="E781" i="5"/>
  <c r="X781" i="5" s="1"/>
  <c r="E782" i="5"/>
  <c r="X782" i="5" s="1"/>
  <c r="E783" i="5"/>
  <c r="X783" i="5" s="1"/>
  <c r="E784" i="5"/>
  <c r="X784" i="5" s="1"/>
  <c r="E785" i="5"/>
  <c r="X785" i="5" s="1"/>
  <c r="E786" i="5"/>
  <c r="X786" i="5" s="1"/>
  <c r="E787" i="5"/>
  <c r="X787" i="5" s="1"/>
  <c r="E788" i="5"/>
  <c r="X788" i="5" s="1"/>
  <c r="E789" i="5"/>
  <c r="X789" i="5" s="1"/>
  <c r="E790" i="5"/>
  <c r="X790" i="5" s="1"/>
  <c r="E791" i="5"/>
  <c r="X791" i="5" s="1"/>
  <c r="E792" i="5"/>
  <c r="X792" i="5" s="1"/>
  <c r="E793" i="5"/>
  <c r="X793" i="5" s="1"/>
  <c r="E794" i="5"/>
  <c r="X794" i="5" s="1"/>
  <c r="E795" i="5"/>
  <c r="X795" i="5" s="1"/>
  <c r="E796" i="5"/>
  <c r="X796" i="5" s="1"/>
  <c r="E797" i="5"/>
  <c r="X797" i="5" s="1"/>
  <c r="E798" i="5"/>
  <c r="X798" i="5" s="1"/>
  <c r="E799" i="5"/>
  <c r="X799" i="5" s="1"/>
  <c r="E800" i="5"/>
  <c r="X800" i="5" s="1"/>
  <c r="E801" i="5"/>
  <c r="X801" i="5" s="1"/>
  <c r="E802" i="5"/>
  <c r="X802" i="5" s="1"/>
  <c r="E803" i="5"/>
  <c r="X803" i="5" s="1"/>
  <c r="E804" i="5"/>
  <c r="X804" i="5" s="1"/>
  <c r="E805" i="5"/>
  <c r="X805" i="5" s="1"/>
  <c r="E806" i="5"/>
  <c r="X806" i="5" s="1"/>
  <c r="E807" i="5"/>
  <c r="X807" i="5" s="1"/>
  <c r="E808" i="5"/>
  <c r="X808" i="5" s="1"/>
  <c r="E809" i="5"/>
  <c r="X809" i="5" s="1"/>
  <c r="E810" i="5"/>
  <c r="X810" i="5" s="1"/>
  <c r="E811" i="5"/>
  <c r="X811" i="5" s="1"/>
  <c r="E812" i="5"/>
  <c r="X812" i="5" s="1"/>
  <c r="E813" i="5"/>
  <c r="X813" i="5" s="1"/>
  <c r="E814" i="5"/>
  <c r="X814" i="5" s="1"/>
  <c r="E815" i="5"/>
  <c r="X815" i="5" s="1"/>
  <c r="E816" i="5"/>
  <c r="X816" i="5" s="1"/>
  <c r="E817" i="5"/>
  <c r="X817" i="5" s="1"/>
  <c r="E818" i="5"/>
  <c r="X818" i="5" s="1"/>
  <c r="E819" i="5"/>
  <c r="X819" i="5" s="1"/>
  <c r="E820" i="5"/>
  <c r="X820" i="5" s="1"/>
  <c r="E821" i="5"/>
  <c r="X821" i="5" s="1"/>
  <c r="E822" i="5"/>
  <c r="X822" i="5" s="1"/>
  <c r="E823" i="5"/>
  <c r="X823" i="5" s="1"/>
  <c r="E824" i="5"/>
  <c r="X824" i="5" s="1"/>
  <c r="E825" i="5"/>
  <c r="X825" i="5" s="1"/>
  <c r="E826" i="5"/>
  <c r="X826" i="5" s="1"/>
  <c r="E827" i="5"/>
  <c r="X827" i="5" s="1"/>
  <c r="E828" i="5"/>
  <c r="X828" i="5" s="1"/>
  <c r="E829" i="5"/>
  <c r="X829" i="5" s="1"/>
  <c r="E830" i="5"/>
  <c r="X830" i="5" s="1"/>
  <c r="E831" i="5"/>
  <c r="X831" i="5" s="1"/>
  <c r="E832" i="5"/>
  <c r="X832" i="5" s="1"/>
  <c r="E833" i="5"/>
  <c r="X833" i="5" s="1"/>
  <c r="E834" i="5"/>
  <c r="X834" i="5" s="1"/>
  <c r="E835" i="5"/>
  <c r="X835" i="5" s="1"/>
  <c r="E836" i="5"/>
  <c r="X836" i="5" s="1"/>
  <c r="E837" i="5"/>
  <c r="X837" i="5" s="1"/>
  <c r="E838" i="5"/>
  <c r="X838" i="5" s="1"/>
  <c r="E839" i="5"/>
  <c r="X839" i="5" s="1"/>
  <c r="E840" i="5"/>
  <c r="X840" i="5" s="1"/>
  <c r="E841" i="5"/>
  <c r="X841" i="5" s="1"/>
  <c r="E842" i="5"/>
  <c r="X842" i="5" s="1"/>
  <c r="E843" i="5"/>
  <c r="X843" i="5" s="1"/>
  <c r="E844" i="5"/>
  <c r="X844" i="5" s="1"/>
  <c r="E845" i="5"/>
  <c r="X845" i="5" s="1"/>
  <c r="E846" i="5"/>
  <c r="X846" i="5" s="1"/>
  <c r="E847" i="5"/>
  <c r="X847" i="5" s="1"/>
  <c r="E848" i="5"/>
  <c r="X848" i="5" s="1"/>
  <c r="E849" i="5"/>
  <c r="X849" i="5" s="1"/>
  <c r="E850" i="5"/>
  <c r="X850" i="5" s="1"/>
  <c r="E851" i="5"/>
  <c r="X851" i="5" s="1"/>
  <c r="E852" i="5"/>
  <c r="X852" i="5" s="1"/>
  <c r="E853" i="5"/>
  <c r="X853" i="5" s="1"/>
  <c r="E854" i="5"/>
  <c r="X854" i="5" s="1"/>
  <c r="E855" i="5"/>
  <c r="X855" i="5" s="1"/>
  <c r="E856" i="5"/>
  <c r="X856" i="5" s="1"/>
  <c r="E857" i="5"/>
  <c r="X857" i="5" s="1"/>
  <c r="E858" i="5"/>
  <c r="X858" i="5" s="1"/>
  <c r="E859" i="5"/>
  <c r="X859" i="5" s="1"/>
  <c r="E860" i="5"/>
  <c r="X860" i="5" s="1"/>
  <c r="E861" i="5"/>
  <c r="X861" i="5" s="1"/>
  <c r="E862" i="5"/>
  <c r="X862" i="5" s="1"/>
  <c r="E863" i="5"/>
  <c r="X863" i="5" s="1"/>
  <c r="E864" i="5"/>
  <c r="X864" i="5" s="1"/>
  <c r="E865" i="5"/>
  <c r="X865" i="5" s="1"/>
  <c r="E866" i="5"/>
  <c r="X866" i="5" s="1"/>
  <c r="E867" i="5"/>
  <c r="X867" i="5" s="1"/>
  <c r="E868" i="5"/>
  <c r="X868" i="5" s="1"/>
  <c r="E869" i="5"/>
  <c r="X869" i="5" s="1"/>
  <c r="E870" i="5"/>
  <c r="X870" i="5" s="1"/>
  <c r="E871" i="5"/>
  <c r="X871" i="5" s="1"/>
  <c r="E872" i="5"/>
  <c r="X872" i="5" s="1"/>
  <c r="E873" i="5"/>
  <c r="X873" i="5" s="1"/>
  <c r="E874" i="5"/>
  <c r="X874" i="5" s="1"/>
  <c r="E875" i="5"/>
  <c r="X875" i="5" s="1"/>
  <c r="E876" i="5"/>
  <c r="X876" i="5" s="1"/>
  <c r="E877" i="5"/>
  <c r="X877" i="5" s="1"/>
  <c r="E878" i="5"/>
  <c r="X878" i="5" s="1"/>
  <c r="E879" i="5"/>
  <c r="X879" i="5" s="1"/>
  <c r="E880" i="5"/>
  <c r="X880" i="5" s="1"/>
  <c r="E881" i="5"/>
  <c r="X881" i="5" s="1"/>
  <c r="E882" i="5"/>
  <c r="X882" i="5" s="1"/>
  <c r="E883" i="5"/>
  <c r="X883" i="5" s="1"/>
  <c r="E884" i="5"/>
  <c r="X884" i="5" s="1"/>
  <c r="E885" i="5"/>
  <c r="X885" i="5" s="1"/>
  <c r="E886" i="5"/>
  <c r="X886" i="5" s="1"/>
  <c r="E887" i="5"/>
  <c r="X887" i="5" s="1"/>
  <c r="E888" i="5"/>
  <c r="X888" i="5" s="1"/>
  <c r="E889" i="5"/>
  <c r="X889" i="5" s="1"/>
  <c r="E890" i="5"/>
  <c r="X890" i="5" s="1"/>
  <c r="E891" i="5"/>
  <c r="X891" i="5" s="1"/>
  <c r="E892" i="5"/>
  <c r="X892" i="5" s="1"/>
  <c r="E893" i="5"/>
  <c r="X893" i="5" s="1"/>
  <c r="E894" i="5"/>
  <c r="X894" i="5" s="1"/>
  <c r="E895" i="5"/>
  <c r="X895" i="5" s="1"/>
  <c r="E896" i="5"/>
  <c r="X896" i="5" s="1"/>
  <c r="E897" i="5"/>
  <c r="X897" i="5" s="1"/>
  <c r="E898" i="5"/>
  <c r="X898" i="5" s="1"/>
  <c r="E899" i="5"/>
  <c r="X899" i="5" s="1"/>
  <c r="E900" i="5"/>
  <c r="X900" i="5" s="1"/>
  <c r="E901" i="5"/>
  <c r="X901" i="5" s="1"/>
  <c r="E902" i="5"/>
  <c r="X902" i="5" s="1"/>
  <c r="E903" i="5"/>
  <c r="X903" i="5" s="1"/>
  <c r="E904" i="5"/>
  <c r="X904" i="5" s="1"/>
  <c r="E905" i="5"/>
  <c r="X905" i="5" s="1"/>
  <c r="E906" i="5"/>
  <c r="X906" i="5" s="1"/>
  <c r="E907" i="5"/>
  <c r="X907" i="5" s="1"/>
  <c r="E908" i="5"/>
  <c r="X908" i="5" s="1"/>
  <c r="E909" i="5"/>
  <c r="X909" i="5" s="1"/>
  <c r="E910" i="5"/>
  <c r="X910" i="5" s="1"/>
  <c r="E911" i="5"/>
  <c r="X911" i="5" s="1"/>
  <c r="E912" i="5"/>
  <c r="X912" i="5" s="1"/>
  <c r="E913" i="5"/>
  <c r="X913" i="5" s="1"/>
  <c r="E914" i="5"/>
  <c r="X914" i="5" s="1"/>
  <c r="E915" i="5"/>
  <c r="X915" i="5" s="1"/>
  <c r="E916" i="5"/>
  <c r="X916" i="5" s="1"/>
  <c r="E917" i="5"/>
  <c r="X917" i="5" s="1"/>
  <c r="E918" i="5"/>
  <c r="X918" i="5" s="1"/>
  <c r="E919" i="5"/>
  <c r="X919" i="5" s="1"/>
  <c r="E920" i="5"/>
  <c r="X920" i="5" s="1"/>
  <c r="E921" i="5"/>
  <c r="X921" i="5" s="1"/>
  <c r="E922" i="5"/>
  <c r="X922" i="5" s="1"/>
  <c r="E923" i="5"/>
  <c r="X923" i="5" s="1"/>
  <c r="E924" i="5"/>
  <c r="X924" i="5" s="1"/>
  <c r="E925" i="5"/>
  <c r="X925" i="5" s="1"/>
  <c r="E926" i="5"/>
  <c r="X926" i="5" s="1"/>
  <c r="E927" i="5"/>
  <c r="X927" i="5" s="1"/>
  <c r="E928" i="5"/>
  <c r="X928" i="5" s="1"/>
  <c r="E929" i="5"/>
  <c r="X929" i="5" s="1"/>
  <c r="E930" i="5"/>
  <c r="X930" i="5" s="1"/>
  <c r="E931" i="5"/>
  <c r="X931" i="5" s="1"/>
  <c r="E932" i="5"/>
  <c r="X932" i="5" s="1"/>
  <c r="E933" i="5"/>
  <c r="X933" i="5" s="1"/>
  <c r="E934" i="5"/>
  <c r="X934" i="5" s="1"/>
  <c r="E935" i="5"/>
  <c r="X935" i="5" s="1"/>
  <c r="E936" i="5"/>
  <c r="X936" i="5" s="1"/>
  <c r="E937" i="5"/>
  <c r="X937" i="5" s="1"/>
  <c r="E938" i="5"/>
  <c r="X938" i="5" s="1"/>
  <c r="E939" i="5"/>
  <c r="X939" i="5" s="1"/>
  <c r="E940" i="5"/>
  <c r="X940" i="5" s="1"/>
  <c r="E941" i="5"/>
  <c r="X941" i="5" s="1"/>
  <c r="E942" i="5"/>
  <c r="X942" i="5" s="1"/>
  <c r="E943" i="5"/>
  <c r="X943" i="5" s="1"/>
  <c r="E944" i="5"/>
  <c r="X944" i="5" s="1"/>
  <c r="E945" i="5"/>
  <c r="X945" i="5" s="1"/>
  <c r="E946" i="5"/>
  <c r="X946" i="5" s="1"/>
  <c r="E947" i="5"/>
  <c r="X947" i="5" s="1"/>
  <c r="E948" i="5"/>
  <c r="X948" i="5" s="1"/>
  <c r="E949" i="5"/>
  <c r="X949" i="5" s="1"/>
  <c r="E950" i="5"/>
  <c r="X950" i="5" s="1"/>
  <c r="E951" i="5"/>
  <c r="X951" i="5" s="1"/>
  <c r="E952" i="5"/>
  <c r="X952" i="5" s="1"/>
  <c r="E953" i="5"/>
  <c r="X953" i="5" s="1"/>
  <c r="E954" i="5"/>
  <c r="X954" i="5" s="1"/>
  <c r="E955" i="5"/>
  <c r="X955" i="5" s="1"/>
  <c r="E956" i="5"/>
  <c r="X956" i="5" s="1"/>
  <c r="E957" i="5"/>
  <c r="X957" i="5" s="1"/>
  <c r="E958" i="5"/>
  <c r="X958" i="5" s="1"/>
  <c r="E959" i="5"/>
  <c r="X959" i="5" s="1"/>
  <c r="E960" i="5"/>
  <c r="X960" i="5" s="1"/>
  <c r="E961" i="5"/>
  <c r="X961" i="5" s="1"/>
  <c r="E962" i="5"/>
  <c r="X962" i="5" s="1"/>
  <c r="E963" i="5"/>
  <c r="X963" i="5" s="1"/>
  <c r="E964" i="5"/>
  <c r="X964" i="5" s="1"/>
  <c r="E965" i="5"/>
  <c r="X965" i="5" s="1"/>
  <c r="E966" i="5"/>
  <c r="X966" i="5" s="1"/>
  <c r="E967" i="5"/>
  <c r="X967" i="5" s="1"/>
  <c r="E968" i="5"/>
  <c r="X968" i="5" s="1"/>
  <c r="E969" i="5"/>
  <c r="X969" i="5" s="1"/>
  <c r="E970" i="5"/>
  <c r="X970" i="5" s="1"/>
  <c r="E971" i="5"/>
  <c r="X971" i="5" s="1"/>
  <c r="E972" i="5"/>
  <c r="X972" i="5" s="1"/>
  <c r="E973" i="5"/>
  <c r="X973" i="5" s="1"/>
  <c r="E974" i="5"/>
  <c r="X974" i="5" s="1"/>
  <c r="E975" i="5"/>
  <c r="X975" i="5" s="1"/>
  <c r="E976" i="5"/>
  <c r="X976" i="5" s="1"/>
  <c r="E977" i="5"/>
  <c r="X977" i="5" s="1"/>
  <c r="E978" i="5"/>
  <c r="X978" i="5" s="1"/>
  <c r="E979" i="5"/>
  <c r="X979" i="5" s="1"/>
  <c r="E980" i="5"/>
  <c r="X980" i="5" s="1"/>
  <c r="E981" i="5"/>
  <c r="X981" i="5" s="1"/>
  <c r="E982" i="5"/>
  <c r="X982" i="5" s="1"/>
  <c r="E983" i="5"/>
  <c r="X983" i="5" s="1"/>
  <c r="E984" i="5"/>
  <c r="X984" i="5" s="1"/>
  <c r="E985" i="5"/>
  <c r="X985" i="5" s="1"/>
  <c r="E986" i="5"/>
  <c r="X986" i="5" s="1"/>
  <c r="E987" i="5"/>
  <c r="X987" i="5" s="1"/>
  <c r="E988" i="5"/>
  <c r="X988" i="5" s="1"/>
  <c r="E989" i="5"/>
  <c r="X989" i="5" s="1"/>
  <c r="E990" i="5"/>
  <c r="X990" i="5" s="1"/>
  <c r="E991" i="5"/>
  <c r="X991" i="5" s="1"/>
  <c r="E992" i="5"/>
  <c r="X992" i="5" s="1"/>
  <c r="E993" i="5"/>
  <c r="X993" i="5" s="1"/>
  <c r="E994" i="5"/>
  <c r="X994" i="5" s="1"/>
  <c r="E995" i="5"/>
  <c r="X995" i="5" s="1"/>
  <c r="E996" i="5"/>
  <c r="X996" i="5" s="1"/>
  <c r="E997" i="5"/>
  <c r="X997" i="5" s="1"/>
  <c r="E998" i="5"/>
  <c r="X998" i="5" s="1"/>
  <c r="E999" i="5"/>
  <c r="X999" i="5" s="1"/>
  <c r="E1000" i="5"/>
  <c r="X1000" i="5" s="1"/>
  <c r="E1001" i="5"/>
  <c r="X1001" i="5" s="1"/>
  <c r="E1002" i="5"/>
  <c r="X1002" i="5" s="1"/>
  <c r="E1003" i="5"/>
  <c r="X1003" i="5" s="1"/>
  <c r="E1004" i="5"/>
  <c r="X1004" i="5" s="1"/>
  <c r="E1005" i="5"/>
  <c r="X1005" i="5" s="1"/>
  <c r="E1006" i="5"/>
  <c r="X1006" i="5" s="1"/>
  <c r="E1007" i="5"/>
  <c r="X1007" i="5" s="1"/>
  <c r="E1008" i="5"/>
  <c r="X1008" i="5" s="1"/>
  <c r="E1009" i="5"/>
  <c r="X1009" i="5" s="1"/>
  <c r="E1010" i="5"/>
  <c r="X1010" i="5" s="1"/>
  <c r="E1011" i="5"/>
  <c r="X1011" i="5" s="1"/>
  <c r="E1012" i="5"/>
  <c r="X1012" i="5" s="1"/>
  <c r="E1013" i="5"/>
  <c r="X1013" i="5" s="1"/>
  <c r="E1014" i="5"/>
  <c r="X1014" i="5" s="1"/>
  <c r="E1015" i="5"/>
  <c r="X1015" i="5" s="1"/>
  <c r="E1016" i="5"/>
  <c r="X1016" i="5" s="1"/>
  <c r="E1017" i="5"/>
  <c r="X1017" i="5" s="1"/>
  <c r="E1018" i="5"/>
  <c r="X1018" i="5" s="1"/>
  <c r="E1019" i="5"/>
  <c r="X1019" i="5" s="1"/>
  <c r="E1020" i="5"/>
  <c r="X1020" i="5" s="1"/>
  <c r="E1021" i="5"/>
  <c r="X1021" i="5" s="1"/>
  <c r="E1022" i="5"/>
  <c r="X1022" i="5" s="1"/>
  <c r="E1023" i="5"/>
  <c r="X1023" i="5" s="1"/>
  <c r="E1024" i="5"/>
  <c r="X1024" i="5" s="1"/>
  <c r="E1025" i="5"/>
  <c r="X1025" i="5" s="1"/>
  <c r="E1026" i="5"/>
  <c r="X1026" i="5" s="1"/>
  <c r="E1027" i="5"/>
  <c r="X1027" i="5" s="1"/>
  <c r="E1028" i="5"/>
  <c r="X1028" i="5" s="1"/>
  <c r="E1029" i="5"/>
  <c r="X1029" i="5" s="1"/>
  <c r="E1030" i="5"/>
  <c r="X1030" i="5" s="1"/>
  <c r="E1031" i="5"/>
  <c r="X1031" i="5" s="1"/>
  <c r="E1032" i="5"/>
  <c r="X1032" i="5" s="1"/>
  <c r="E1033" i="5"/>
  <c r="X1033" i="5" s="1"/>
  <c r="E1034" i="5"/>
  <c r="X1034" i="5" s="1"/>
  <c r="E1035" i="5"/>
  <c r="X1035" i="5" s="1"/>
  <c r="E1036" i="5"/>
  <c r="X1036" i="5" s="1"/>
  <c r="E1037" i="5"/>
  <c r="X1037" i="5" s="1"/>
  <c r="E1038" i="5"/>
  <c r="X1038" i="5" s="1"/>
  <c r="E1039" i="5"/>
  <c r="X1039" i="5" s="1"/>
  <c r="E1040" i="5"/>
  <c r="X1040" i="5" s="1"/>
  <c r="E1041" i="5"/>
  <c r="X1041" i="5" s="1"/>
  <c r="E1042" i="5"/>
  <c r="X1042" i="5" s="1"/>
  <c r="E1043" i="5"/>
  <c r="X1043" i="5" s="1"/>
  <c r="E1044" i="5"/>
  <c r="X1044" i="5" s="1"/>
  <c r="E1045" i="5"/>
  <c r="X1045" i="5" s="1"/>
  <c r="E1046" i="5"/>
  <c r="X1046" i="5" s="1"/>
  <c r="E1047" i="5"/>
  <c r="X1047" i="5" s="1"/>
  <c r="E1048" i="5"/>
  <c r="X1048" i="5" s="1"/>
  <c r="E1049" i="5"/>
  <c r="X1049" i="5" s="1"/>
  <c r="E1050" i="5"/>
  <c r="X1050" i="5" s="1"/>
  <c r="E1051" i="5"/>
  <c r="X1051" i="5" s="1"/>
  <c r="E1052" i="5"/>
  <c r="X1052" i="5" s="1"/>
  <c r="E1053" i="5"/>
  <c r="X1053" i="5" s="1"/>
  <c r="E1054" i="5"/>
  <c r="X1054" i="5" s="1"/>
  <c r="E1055" i="5"/>
  <c r="X1055" i="5" s="1"/>
  <c r="E1056" i="5"/>
  <c r="X1056" i="5" s="1"/>
  <c r="E1057" i="5"/>
  <c r="X1057" i="5" s="1"/>
  <c r="E1058" i="5"/>
  <c r="X1058" i="5" s="1"/>
  <c r="E1059" i="5"/>
  <c r="X1059" i="5" s="1"/>
  <c r="E1060" i="5"/>
  <c r="X1060" i="5" s="1"/>
  <c r="E1061" i="5"/>
  <c r="X1061" i="5" s="1"/>
  <c r="E1062" i="5"/>
  <c r="X1062" i="5" s="1"/>
  <c r="E1063" i="5"/>
  <c r="X1063" i="5" s="1"/>
  <c r="E1064" i="5"/>
  <c r="X1064" i="5" s="1"/>
  <c r="E1065" i="5"/>
  <c r="X1065" i="5" s="1"/>
  <c r="E1066" i="5"/>
  <c r="X1066" i="5" s="1"/>
  <c r="E1067" i="5"/>
  <c r="X1067" i="5" s="1"/>
  <c r="E1068" i="5"/>
  <c r="X1068" i="5" s="1"/>
  <c r="E1069" i="5"/>
  <c r="X1069" i="5" s="1"/>
  <c r="E1070" i="5"/>
  <c r="X1070" i="5" s="1"/>
  <c r="E1071" i="5"/>
  <c r="X1071" i="5" s="1"/>
  <c r="E1072" i="5"/>
  <c r="X1072" i="5" s="1"/>
  <c r="E1073" i="5"/>
  <c r="X1073" i="5" s="1"/>
  <c r="E1074" i="5"/>
  <c r="X1074" i="5" s="1"/>
  <c r="E1075" i="5"/>
  <c r="X1075" i="5" s="1"/>
  <c r="E1076" i="5"/>
  <c r="X1076" i="5" s="1"/>
  <c r="E1077" i="5"/>
  <c r="X1077" i="5" s="1"/>
  <c r="E1078" i="5"/>
  <c r="X1078" i="5" s="1"/>
  <c r="E1079" i="5"/>
  <c r="X1079" i="5" s="1"/>
  <c r="E1080" i="5"/>
  <c r="X1080" i="5" s="1"/>
  <c r="E1081" i="5"/>
  <c r="X1081" i="5" s="1"/>
  <c r="E1082" i="5"/>
  <c r="X1082" i="5" s="1"/>
  <c r="E1083" i="5"/>
  <c r="X1083" i="5" s="1"/>
  <c r="E1084" i="5"/>
  <c r="X1084" i="5" s="1"/>
  <c r="E1085" i="5"/>
  <c r="X1085" i="5" s="1"/>
  <c r="E1086" i="5"/>
  <c r="X1086" i="5" s="1"/>
  <c r="E1087" i="5"/>
  <c r="X1087" i="5" s="1"/>
  <c r="E1088" i="5"/>
  <c r="X1088" i="5" s="1"/>
  <c r="E1089" i="5"/>
  <c r="X1089" i="5" s="1"/>
  <c r="E1090" i="5"/>
  <c r="X1090" i="5" s="1"/>
  <c r="E1091" i="5"/>
  <c r="X1091" i="5" s="1"/>
  <c r="E1092" i="5"/>
  <c r="X1092" i="5" s="1"/>
  <c r="E1093" i="5"/>
  <c r="X1093" i="5" s="1"/>
  <c r="E1094" i="5"/>
  <c r="X1094" i="5" s="1"/>
  <c r="E1095" i="5"/>
  <c r="X1095" i="5" s="1"/>
  <c r="E1096" i="5"/>
  <c r="X1096" i="5" s="1"/>
  <c r="E1097" i="5"/>
  <c r="X1097" i="5" s="1"/>
  <c r="E1098" i="5"/>
  <c r="X1098" i="5" s="1"/>
  <c r="E1099" i="5"/>
  <c r="X1099" i="5" s="1"/>
  <c r="E1100" i="5"/>
  <c r="X1100" i="5" s="1"/>
  <c r="E1101" i="5"/>
  <c r="X1101" i="5" s="1"/>
  <c r="E1102" i="5"/>
  <c r="X1102" i="5" s="1"/>
  <c r="E1103" i="5"/>
  <c r="X1103" i="5" s="1"/>
  <c r="E1104" i="5"/>
  <c r="X1104" i="5" s="1"/>
  <c r="E1105" i="5"/>
  <c r="X1105" i="5" s="1"/>
  <c r="E1106" i="5"/>
  <c r="X1106" i="5" s="1"/>
  <c r="E1107" i="5"/>
  <c r="X1107" i="5" s="1"/>
  <c r="E1108" i="5"/>
  <c r="X1108" i="5" s="1"/>
  <c r="E1109" i="5"/>
  <c r="X1109" i="5" s="1"/>
  <c r="E1110" i="5"/>
  <c r="X1110" i="5" s="1"/>
  <c r="E1111" i="5"/>
  <c r="X1111" i="5" s="1"/>
  <c r="E1112" i="5"/>
  <c r="X1112" i="5" s="1"/>
  <c r="E1113" i="5"/>
  <c r="X1113" i="5" s="1"/>
  <c r="E1114" i="5"/>
  <c r="X1114" i="5" s="1"/>
  <c r="E1115" i="5"/>
  <c r="X1115" i="5" s="1"/>
  <c r="E1116" i="5"/>
  <c r="X1116" i="5" s="1"/>
  <c r="E1117" i="5"/>
  <c r="X1117" i="5" s="1"/>
  <c r="E1118" i="5"/>
  <c r="X1118" i="5" s="1"/>
  <c r="E1119" i="5"/>
  <c r="X1119" i="5" s="1"/>
  <c r="E1120" i="5"/>
  <c r="X1120" i="5" s="1"/>
  <c r="E1121" i="5"/>
  <c r="X1121" i="5" s="1"/>
  <c r="E1122" i="5"/>
  <c r="X1122" i="5" s="1"/>
  <c r="E1123" i="5"/>
  <c r="X1123" i="5" s="1"/>
  <c r="E1124" i="5"/>
  <c r="X1124" i="5" s="1"/>
  <c r="E1125" i="5"/>
  <c r="X1125" i="5" s="1"/>
  <c r="E1126" i="5"/>
  <c r="X1126" i="5" s="1"/>
  <c r="E1127" i="5"/>
  <c r="X1127" i="5" s="1"/>
  <c r="E1128" i="5"/>
  <c r="X1128" i="5" s="1"/>
  <c r="E1129" i="5"/>
  <c r="X1129" i="5" s="1"/>
  <c r="E1130" i="5"/>
  <c r="X1130" i="5" s="1"/>
  <c r="E1131" i="5"/>
  <c r="X1131" i="5" s="1"/>
  <c r="E1132" i="5"/>
  <c r="X1132" i="5" s="1"/>
  <c r="E1133" i="5"/>
  <c r="X1133" i="5" s="1"/>
  <c r="E1134" i="5"/>
  <c r="X1134" i="5" s="1"/>
  <c r="E1135" i="5"/>
  <c r="X1135" i="5" s="1"/>
  <c r="E1136" i="5"/>
  <c r="X1136" i="5" s="1"/>
  <c r="E1137" i="5"/>
  <c r="X1137" i="5" s="1"/>
  <c r="E1138" i="5"/>
  <c r="X1138" i="5" s="1"/>
  <c r="E1139" i="5"/>
  <c r="X1139" i="5" s="1"/>
  <c r="E1140" i="5"/>
  <c r="X1140" i="5" s="1"/>
  <c r="E1141" i="5"/>
  <c r="X1141" i="5" s="1"/>
  <c r="E1142" i="5"/>
  <c r="X1142" i="5" s="1"/>
  <c r="E1143" i="5"/>
  <c r="X1143" i="5" s="1"/>
  <c r="E1144" i="5"/>
  <c r="X1144" i="5" s="1"/>
  <c r="E1145" i="5"/>
  <c r="X1145" i="5" s="1"/>
  <c r="E1146" i="5"/>
  <c r="X1146" i="5" s="1"/>
  <c r="E1147" i="5"/>
  <c r="X1147" i="5" s="1"/>
  <c r="E1148" i="5"/>
  <c r="X1148" i="5" s="1"/>
  <c r="E1149" i="5"/>
  <c r="X1149" i="5" s="1"/>
  <c r="E1150" i="5"/>
  <c r="X1150" i="5" s="1"/>
  <c r="E1151" i="5"/>
  <c r="X1151" i="5" s="1"/>
  <c r="E1152" i="5"/>
  <c r="X1152" i="5" s="1"/>
  <c r="E1153" i="5"/>
  <c r="X1153" i="5" s="1"/>
  <c r="E1154" i="5"/>
  <c r="X1154" i="5" s="1"/>
  <c r="E1155" i="5"/>
  <c r="X1155" i="5" s="1"/>
  <c r="E1156" i="5"/>
  <c r="X1156" i="5" s="1"/>
  <c r="E1157" i="5"/>
  <c r="X1157" i="5" s="1"/>
  <c r="E1158" i="5"/>
  <c r="X1158" i="5" s="1"/>
  <c r="E1159" i="5"/>
  <c r="X1159" i="5" s="1"/>
  <c r="E1160" i="5"/>
  <c r="X1160" i="5" s="1"/>
  <c r="E1161" i="5"/>
  <c r="X1161" i="5" s="1"/>
  <c r="E1162" i="5"/>
  <c r="X1162" i="5" s="1"/>
  <c r="E1163" i="5"/>
  <c r="X1163" i="5" s="1"/>
  <c r="E1164" i="5"/>
  <c r="X1164" i="5" s="1"/>
  <c r="E1165" i="5"/>
  <c r="X1165" i="5" s="1"/>
  <c r="E1166" i="5"/>
  <c r="X1166" i="5" s="1"/>
  <c r="E1167" i="5"/>
  <c r="X1167" i="5" s="1"/>
  <c r="E1168" i="5"/>
  <c r="X1168" i="5" s="1"/>
  <c r="E1169" i="5"/>
  <c r="X1169" i="5" s="1"/>
  <c r="E1170" i="5"/>
  <c r="X1170" i="5" s="1"/>
  <c r="E1171" i="5"/>
  <c r="X1171" i="5" s="1"/>
  <c r="E1172" i="5"/>
  <c r="X1172" i="5" s="1"/>
  <c r="E1173" i="5"/>
  <c r="X1173" i="5" s="1"/>
  <c r="E1174" i="5"/>
  <c r="X1174" i="5" s="1"/>
  <c r="E1175" i="5"/>
  <c r="X1175" i="5" s="1"/>
  <c r="E1176" i="5"/>
  <c r="X1176" i="5" s="1"/>
  <c r="E1177" i="5"/>
  <c r="X1177" i="5" s="1"/>
  <c r="E1178" i="5"/>
  <c r="X1178" i="5" s="1"/>
  <c r="E1179" i="5"/>
  <c r="X1179" i="5" s="1"/>
  <c r="E1180" i="5"/>
  <c r="X1180" i="5" s="1"/>
  <c r="E1181" i="5"/>
  <c r="X1181" i="5" s="1"/>
  <c r="E1182" i="5"/>
  <c r="X1182" i="5" s="1"/>
  <c r="E1183" i="5"/>
  <c r="X1183" i="5" s="1"/>
  <c r="E1184" i="5"/>
  <c r="X1184" i="5" s="1"/>
  <c r="E1185" i="5"/>
  <c r="X1185" i="5" s="1"/>
  <c r="E1186" i="5"/>
  <c r="X1186" i="5" s="1"/>
  <c r="E1187" i="5"/>
  <c r="X1187" i="5" s="1"/>
  <c r="E1188" i="5"/>
  <c r="X1188" i="5" s="1"/>
  <c r="E1189" i="5"/>
  <c r="X1189" i="5" s="1"/>
  <c r="E1190" i="5"/>
  <c r="X1190" i="5" s="1"/>
  <c r="E1191" i="5"/>
  <c r="X1191" i="5" s="1"/>
  <c r="E1192" i="5"/>
  <c r="X1192" i="5" s="1"/>
  <c r="E1193" i="5"/>
  <c r="X1193" i="5" s="1"/>
  <c r="E1194" i="5"/>
  <c r="X1194" i="5" s="1"/>
  <c r="E1195" i="5"/>
  <c r="X1195" i="5" s="1"/>
  <c r="E1196" i="5"/>
  <c r="X1196" i="5" s="1"/>
  <c r="E1197" i="5"/>
  <c r="X1197" i="5" s="1"/>
  <c r="E1198" i="5"/>
  <c r="X1198" i="5" s="1"/>
  <c r="E1199" i="5"/>
  <c r="X1199" i="5" s="1"/>
  <c r="E1200" i="5"/>
  <c r="X1200" i="5" s="1"/>
  <c r="E1201" i="5"/>
  <c r="X1201" i="5" s="1"/>
  <c r="E1202" i="5"/>
  <c r="X1202" i="5" s="1"/>
  <c r="E1203" i="5"/>
  <c r="X1203" i="5" s="1"/>
  <c r="E1204" i="5"/>
  <c r="X1204" i="5" s="1"/>
  <c r="E1205" i="5"/>
  <c r="X1205" i="5" s="1"/>
  <c r="E1206" i="5"/>
  <c r="X1206" i="5" s="1"/>
  <c r="E1207" i="5"/>
  <c r="X1207" i="5" s="1"/>
  <c r="E1208" i="5"/>
  <c r="X1208" i="5" s="1"/>
  <c r="E1209" i="5"/>
  <c r="X1209" i="5" s="1"/>
  <c r="E1210" i="5"/>
  <c r="X1210" i="5" s="1"/>
  <c r="E1211" i="5"/>
  <c r="X1211" i="5" s="1"/>
  <c r="E1212" i="5"/>
  <c r="X1212" i="5" s="1"/>
  <c r="E1213" i="5"/>
  <c r="X1213" i="5" s="1"/>
  <c r="E1214" i="5"/>
  <c r="X1214" i="5" s="1"/>
  <c r="E1215" i="5"/>
  <c r="X1215" i="5" s="1"/>
  <c r="E1216" i="5"/>
  <c r="X1216" i="5" s="1"/>
  <c r="E1217" i="5"/>
  <c r="X1217" i="5" s="1"/>
  <c r="E1218" i="5"/>
  <c r="X1218" i="5" s="1"/>
  <c r="E1219" i="5"/>
  <c r="X1219" i="5" s="1"/>
  <c r="E1220" i="5"/>
  <c r="X1220" i="5" s="1"/>
  <c r="E1221" i="5"/>
  <c r="X1221" i="5" s="1"/>
  <c r="E1222" i="5"/>
  <c r="X1222" i="5" s="1"/>
  <c r="E1223" i="5"/>
  <c r="X1223" i="5" s="1"/>
  <c r="E1224" i="5"/>
  <c r="X1224" i="5" s="1"/>
  <c r="E1225" i="5"/>
  <c r="X1225" i="5" s="1"/>
  <c r="E1226" i="5"/>
  <c r="X1226" i="5" s="1"/>
  <c r="E1227" i="5"/>
  <c r="X1227" i="5" s="1"/>
  <c r="E1228" i="5"/>
  <c r="X1228" i="5" s="1"/>
  <c r="E1229" i="5"/>
  <c r="X1229" i="5" s="1"/>
  <c r="E1230" i="5"/>
  <c r="X1230" i="5" s="1"/>
  <c r="E1231" i="5"/>
  <c r="X1231" i="5" s="1"/>
  <c r="E1232" i="5"/>
  <c r="X1232" i="5" s="1"/>
  <c r="E1233" i="5"/>
  <c r="X1233" i="5" s="1"/>
  <c r="E1234" i="5"/>
  <c r="X1234" i="5" s="1"/>
  <c r="E1235" i="5"/>
  <c r="X1235" i="5" s="1"/>
  <c r="E1236" i="5"/>
  <c r="X1236" i="5" s="1"/>
  <c r="E1237" i="5"/>
  <c r="X1237" i="5" s="1"/>
  <c r="E1238" i="5"/>
  <c r="X1238" i="5" s="1"/>
  <c r="E1239" i="5"/>
  <c r="X1239" i="5" s="1"/>
  <c r="E1240" i="5"/>
  <c r="X1240" i="5" s="1"/>
  <c r="E1241" i="5"/>
  <c r="X1241" i="5" s="1"/>
  <c r="E1242" i="5"/>
  <c r="X1242" i="5" s="1"/>
  <c r="E1243" i="5"/>
  <c r="X1243" i="5" s="1"/>
  <c r="E1244" i="5"/>
  <c r="X1244" i="5" s="1"/>
  <c r="E1245" i="5"/>
  <c r="X1245" i="5" s="1"/>
  <c r="E1246" i="5"/>
  <c r="X1246" i="5" s="1"/>
  <c r="E1247" i="5"/>
  <c r="X1247" i="5" s="1"/>
  <c r="E1248" i="5"/>
  <c r="X1248" i="5" s="1"/>
  <c r="E1249" i="5"/>
  <c r="X1249" i="5" s="1"/>
  <c r="E1250" i="5"/>
  <c r="X1250" i="5" s="1"/>
  <c r="E1251" i="5"/>
  <c r="X1251" i="5" s="1"/>
  <c r="E1252" i="5"/>
  <c r="X1252" i="5" s="1"/>
  <c r="E1253" i="5"/>
  <c r="X1253" i="5" s="1"/>
  <c r="E1254" i="5"/>
  <c r="X1254" i="5" s="1"/>
  <c r="E1255" i="5"/>
  <c r="X1255" i="5" s="1"/>
  <c r="E1256" i="5"/>
  <c r="X1256" i="5" s="1"/>
  <c r="E1257" i="5"/>
  <c r="X1257" i="5" s="1"/>
  <c r="E1258" i="5"/>
  <c r="X1258" i="5" s="1"/>
  <c r="E1259" i="5"/>
  <c r="X1259" i="5" s="1"/>
  <c r="E1260" i="5"/>
  <c r="X1260" i="5" s="1"/>
  <c r="E1261" i="5"/>
  <c r="X1261" i="5" s="1"/>
  <c r="E1262" i="5"/>
  <c r="X1262" i="5" s="1"/>
  <c r="E1263" i="5"/>
  <c r="X1263" i="5" s="1"/>
  <c r="E1264" i="5"/>
  <c r="X1264" i="5" s="1"/>
  <c r="E1265" i="5"/>
  <c r="X1265" i="5" s="1"/>
  <c r="E1266" i="5"/>
  <c r="X1266" i="5" s="1"/>
  <c r="E1267" i="5"/>
  <c r="X1267" i="5" s="1"/>
  <c r="E1268" i="5"/>
  <c r="X1268" i="5" s="1"/>
  <c r="E1269" i="5"/>
  <c r="X1269" i="5" s="1"/>
  <c r="E1270" i="5"/>
  <c r="X1270" i="5" s="1"/>
  <c r="E1271" i="5"/>
  <c r="X1271" i="5" s="1"/>
  <c r="E1272" i="5"/>
  <c r="X1272" i="5" s="1"/>
  <c r="E1273" i="5"/>
  <c r="X1273" i="5" s="1"/>
  <c r="E1274" i="5"/>
  <c r="X1274" i="5" s="1"/>
  <c r="E1275" i="5"/>
  <c r="X1275" i="5" s="1"/>
  <c r="E1276" i="5"/>
  <c r="X1276" i="5" s="1"/>
  <c r="E1277" i="5"/>
  <c r="X1277" i="5" s="1"/>
  <c r="E1278" i="5"/>
  <c r="X1278" i="5" s="1"/>
  <c r="E1279" i="5"/>
  <c r="X1279" i="5" s="1"/>
  <c r="E1280" i="5"/>
  <c r="X1280" i="5" s="1"/>
  <c r="E1281" i="5"/>
  <c r="X1281" i="5" s="1"/>
  <c r="E1282" i="5"/>
  <c r="X1282" i="5" s="1"/>
  <c r="E1283" i="5"/>
  <c r="X1283" i="5" s="1"/>
  <c r="E1284" i="5"/>
  <c r="X1284" i="5" s="1"/>
  <c r="E1285" i="5"/>
  <c r="X1285" i="5" s="1"/>
  <c r="E1286" i="5"/>
  <c r="X1286" i="5" s="1"/>
  <c r="E1287" i="5"/>
  <c r="X1287" i="5" s="1"/>
  <c r="E1288" i="5"/>
  <c r="X1288" i="5" s="1"/>
  <c r="E1289" i="5"/>
  <c r="X1289" i="5" s="1"/>
  <c r="E1290" i="5"/>
  <c r="X1290" i="5" s="1"/>
  <c r="E1291" i="5"/>
  <c r="X1291" i="5" s="1"/>
  <c r="E1292" i="5"/>
  <c r="X1292" i="5" s="1"/>
  <c r="E1293" i="5"/>
  <c r="X1293" i="5" s="1"/>
  <c r="E1294" i="5"/>
  <c r="X1294" i="5" s="1"/>
  <c r="E1295" i="5"/>
  <c r="X1295" i="5" s="1"/>
  <c r="E1296" i="5"/>
  <c r="X1296" i="5" s="1"/>
  <c r="E1297" i="5"/>
  <c r="X1297" i="5" s="1"/>
  <c r="E1298" i="5"/>
  <c r="X1298" i="5" s="1"/>
  <c r="E1299" i="5"/>
  <c r="X1299" i="5" s="1"/>
  <c r="E1300" i="5"/>
  <c r="X1300" i="5" s="1"/>
  <c r="E1301" i="5"/>
  <c r="X1301" i="5" s="1"/>
  <c r="E1302" i="5"/>
  <c r="X1302" i="5" s="1"/>
  <c r="E1303" i="5"/>
  <c r="X1303" i="5" s="1"/>
  <c r="E1304" i="5"/>
  <c r="X1304" i="5" s="1"/>
  <c r="E1305" i="5"/>
  <c r="X1305" i="5" s="1"/>
  <c r="E1306" i="5"/>
  <c r="X1306" i="5" s="1"/>
  <c r="E1307" i="5"/>
  <c r="X1307" i="5" s="1"/>
  <c r="E1308" i="5"/>
  <c r="X1308" i="5" s="1"/>
  <c r="E1309" i="5"/>
  <c r="X1309" i="5" s="1"/>
  <c r="E1310" i="5"/>
  <c r="X1310" i="5" s="1"/>
  <c r="E1311" i="5"/>
  <c r="X1311" i="5" s="1"/>
  <c r="E1312" i="5"/>
  <c r="X1312" i="5" s="1"/>
  <c r="E1313" i="5"/>
  <c r="X1313" i="5" s="1"/>
  <c r="E1314" i="5"/>
  <c r="X1314" i="5" s="1"/>
  <c r="E1315" i="5"/>
  <c r="X1315" i="5" s="1"/>
  <c r="E1316" i="5"/>
  <c r="X1316" i="5" s="1"/>
  <c r="E1317" i="5"/>
  <c r="X1317" i="5" s="1"/>
  <c r="E1318" i="5"/>
  <c r="X1318" i="5" s="1"/>
  <c r="E1319" i="5"/>
  <c r="X1319" i="5" s="1"/>
  <c r="E1320" i="5"/>
  <c r="X1320" i="5" s="1"/>
  <c r="E1321" i="5"/>
  <c r="X1321" i="5" s="1"/>
  <c r="E1322" i="5"/>
  <c r="X1322" i="5" s="1"/>
  <c r="E1323" i="5"/>
  <c r="X1323" i="5" s="1"/>
  <c r="E1324" i="5"/>
  <c r="X1324" i="5" s="1"/>
  <c r="E1325" i="5"/>
  <c r="X1325" i="5" s="1"/>
  <c r="E1326" i="5"/>
  <c r="X1326" i="5" s="1"/>
  <c r="E1327" i="5"/>
  <c r="X1327" i="5" s="1"/>
  <c r="E1328" i="5"/>
  <c r="X1328" i="5" s="1"/>
  <c r="E1329" i="5"/>
  <c r="X1329" i="5" s="1"/>
  <c r="E1330" i="5"/>
  <c r="X1330" i="5" s="1"/>
  <c r="E1331" i="5"/>
  <c r="X1331" i="5" s="1"/>
  <c r="E1332" i="5"/>
  <c r="X1332" i="5" s="1"/>
  <c r="E1333" i="5"/>
  <c r="X1333" i="5" s="1"/>
  <c r="E1334" i="5"/>
  <c r="X1334" i="5" s="1"/>
  <c r="E1335" i="5"/>
  <c r="X1335" i="5" s="1"/>
  <c r="E1336" i="5"/>
  <c r="X1336" i="5" s="1"/>
  <c r="E1337" i="5"/>
  <c r="X1337" i="5" s="1"/>
  <c r="E1338" i="5"/>
  <c r="X1338" i="5" s="1"/>
  <c r="E1339" i="5"/>
  <c r="X1339" i="5" s="1"/>
  <c r="E1340" i="5"/>
  <c r="X1340" i="5" s="1"/>
  <c r="E1341" i="5"/>
  <c r="X1341" i="5" s="1"/>
  <c r="E1342" i="5"/>
  <c r="X1342" i="5" s="1"/>
  <c r="E1343" i="5"/>
  <c r="X1343" i="5" s="1"/>
  <c r="E1344" i="5"/>
  <c r="X1344" i="5" s="1"/>
  <c r="E1345" i="5"/>
  <c r="X1345" i="5" s="1"/>
  <c r="E1346" i="5"/>
  <c r="X1346" i="5" s="1"/>
  <c r="E1347" i="5"/>
  <c r="X1347" i="5" s="1"/>
  <c r="E1348" i="5"/>
  <c r="X1348" i="5" s="1"/>
  <c r="E1349" i="5"/>
  <c r="X1349" i="5" s="1"/>
  <c r="E1350" i="5"/>
  <c r="X1350" i="5" s="1"/>
  <c r="E1351" i="5"/>
  <c r="X1351" i="5" s="1"/>
  <c r="E1352" i="5"/>
  <c r="X1352" i="5" s="1"/>
  <c r="E1353" i="5"/>
  <c r="X1353" i="5" s="1"/>
  <c r="E1354" i="5"/>
  <c r="X1354" i="5" s="1"/>
  <c r="E1355" i="5"/>
  <c r="X1355" i="5" s="1"/>
  <c r="E1356" i="5"/>
  <c r="X1356" i="5" s="1"/>
  <c r="E1357" i="5"/>
  <c r="X1357" i="5" s="1"/>
  <c r="E1358" i="5"/>
  <c r="X1358" i="5" s="1"/>
  <c r="E1359" i="5"/>
  <c r="X1359" i="5" s="1"/>
  <c r="E1360" i="5"/>
  <c r="X1360" i="5" s="1"/>
  <c r="E1361" i="5"/>
  <c r="X1361" i="5" s="1"/>
  <c r="E1362" i="5"/>
  <c r="X1362" i="5" s="1"/>
  <c r="E1363" i="5"/>
  <c r="X1363" i="5" s="1"/>
  <c r="E1364" i="5"/>
  <c r="X1364" i="5" s="1"/>
  <c r="E1365" i="5"/>
  <c r="X1365" i="5" s="1"/>
  <c r="E1366" i="5"/>
  <c r="X1366" i="5" s="1"/>
  <c r="E1367" i="5"/>
  <c r="X1367" i="5" s="1"/>
  <c r="E1368" i="5"/>
  <c r="X1368" i="5" s="1"/>
  <c r="E1369" i="5"/>
  <c r="X1369" i="5" s="1"/>
  <c r="E1370" i="5"/>
  <c r="X1370" i="5" s="1"/>
  <c r="E1371" i="5"/>
  <c r="X1371" i="5" s="1"/>
  <c r="E1372" i="5"/>
  <c r="X1372" i="5" s="1"/>
  <c r="E1373" i="5"/>
  <c r="X1373" i="5" s="1"/>
  <c r="E1374" i="5"/>
  <c r="X1374" i="5" s="1"/>
  <c r="E1375" i="5"/>
  <c r="X1375" i="5" s="1"/>
  <c r="E1376" i="5"/>
  <c r="X1376" i="5" s="1"/>
  <c r="E1377" i="5"/>
  <c r="X1377" i="5" s="1"/>
  <c r="E1378" i="5"/>
  <c r="X1378" i="5" s="1"/>
  <c r="E1379" i="5"/>
  <c r="X1379" i="5" s="1"/>
  <c r="E1380" i="5"/>
  <c r="X1380" i="5" s="1"/>
  <c r="E1381" i="5"/>
  <c r="X1381" i="5" s="1"/>
  <c r="E1382" i="5"/>
  <c r="X1382" i="5" s="1"/>
  <c r="E1383" i="5"/>
  <c r="X1383" i="5" s="1"/>
  <c r="E1384" i="5"/>
  <c r="X1384" i="5" s="1"/>
  <c r="E1385" i="5"/>
  <c r="X1385" i="5" s="1"/>
  <c r="E1386" i="5"/>
  <c r="X1386" i="5" s="1"/>
  <c r="E1387" i="5"/>
  <c r="X1387" i="5" s="1"/>
  <c r="E1388" i="5"/>
  <c r="X1388" i="5" s="1"/>
  <c r="E1389" i="5"/>
  <c r="X1389" i="5" s="1"/>
  <c r="E1390" i="5"/>
  <c r="X1390" i="5" s="1"/>
  <c r="E1391" i="5"/>
  <c r="X1391" i="5" s="1"/>
  <c r="E1392" i="5"/>
  <c r="X1392" i="5" s="1"/>
  <c r="E1393" i="5"/>
  <c r="X1393" i="5" s="1"/>
  <c r="E1394" i="5"/>
  <c r="X1394" i="5" s="1"/>
  <c r="E1395" i="5"/>
  <c r="X1395" i="5" s="1"/>
  <c r="E1396" i="5"/>
  <c r="X1396" i="5" s="1"/>
  <c r="E1397" i="5"/>
  <c r="X1397" i="5" s="1"/>
  <c r="E1398" i="5"/>
  <c r="X1398" i="5" s="1"/>
  <c r="E1399" i="5"/>
  <c r="X1399" i="5" s="1"/>
  <c r="E1400" i="5"/>
  <c r="X1400" i="5" s="1"/>
  <c r="E1401" i="5"/>
  <c r="X1401" i="5" s="1"/>
  <c r="E1402" i="5"/>
  <c r="X1402" i="5" s="1"/>
  <c r="E1403" i="5"/>
  <c r="X1403" i="5" s="1"/>
  <c r="E1404" i="5"/>
  <c r="X1404" i="5" s="1"/>
  <c r="E1405" i="5"/>
  <c r="X1405" i="5" s="1"/>
  <c r="E1406" i="5"/>
  <c r="X1406" i="5" s="1"/>
  <c r="E1407" i="5"/>
  <c r="X1407" i="5" s="1"/>
  <c r="E1408" i="5"/>
  <c r="X1408" i="5" s="1"/>
  <c r="E1409" i="5"/>
  <c r="X1409" i="5" s="1"/>
  <c r="E1410" i="5"/>
  <c r="X1410" i="5" s="1"/>
  <c r="E1411" i="5"/>
  <c r="X1411" i="5" s="1"/>
  <c r="E1412" i="5"/>
  <c r="X1412" i="5" s="1"/>
  <c r="E1413" i="5"/>
  <c r="X1413" i="5" s="1"/>
  <c r="E1414" i="5"/>
  <c r="X1414" i="5" s="1"/>
  <c r="E1415" i="5"/>
  <c r="X1415" i="5" s="1"/>
  <c r="E1416" i="5"/>
  <c r="X1416" i="5" s="1"/>
  <c r="E1417" i="5"/>
  <c r="X1417" i="5" s="1"/>
  <c r="E1418" i="5"/>
  <c r="X1418" i="5" s="1"/>
  <c r="E1419" i="5"/>
  <c r="X1419" i="5" s="1"/>
  <c r="E1420" i="5"/>
  <c r="X1420" i="5" s="1"/>
  <c r="E1421" i="5"/>
  <c r="X1421" i="5" s="1"/>
  <c r="E1422" i="5"/>
  <c r="X1422" i="5" s="1"/>
  <c r="E1423" i="5"/>
  <c r="X1423" i="5" s="1"/>
  <c r="E1424" i="5"/>
  <c r="X1424" i="5" s="1"/>
  <c r="E1425" i="5"/>
  <c r="X1425" i="5" s="1"/>
  <c r="E1426" i="5"/>
  <c r="X1426" i="5" s="1"/>
  <c r="E1427" i="5"/>
  <c r="X1427" i="5" s="1"/>
  <c r="E1428" i="5"/>
  <c r="X1428" i="5" s="1"/>
  <c r="E1429" i="5"/>
  <c r="X1429" i="5" s="1"/>
  <c r="E1430" i="5"/>
  <c r="X1430" i="5" s="1"/>
  <c r="E1431" i="5"/>
  <c r="X1431" i="5" s="1"/>
  <c r="E1432" i="5"/>
  <c r="X1432" i="5" s="1"/>
  <c r="E1433" i="5"/>
  <c r="X1433" i="5" s="1"/>
  <c r="E1434" i="5"/>
  <c r="X1434" i="5" s="1"/>
  <c r="E1435" i="5"/>
  <c r="X1435" i="5" s="1"/>
  <c r="E1436" i="5"/>
  <c r="X1436" i="5" s="1"/>
  <c r="E1437" i="5"/>
  <c r="X1437" i="5" s="1"/>
  <c r="E1438" i="5"/>
  <c r="X1438" i="5" s="1"/>
  <c r="E1439" i="5"/>
  <c r="X1439" i="5" s="1"/>
  <c r="E1440" i="5"/>
  <c r="X1440" i="5" s="1"/>
  <c r="E1441" i="5"/>
  <c r="X1441" i="5" s="1"/>
  <c r="E1442" i="5"/>
  <c r="X1442" i="5" s="1"/>
  <c r="E1443" i="5"/>
  <c r="X1443" i="5" s="1"/>
  <c r="E1444" i="5"/>
  <c r="X1444" i="5" s="1"/>
  <c r="E1445" i="5"/>
  <c r="X1445" i="5" s="1"/>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X1456" i="5" s="1"/>
  <c r="E1457" i="5"/>
  <c r="X1457" i="5" s="1"/>
  <c r="E1458" i="5"/>
  <c r="X1458" i="5" s="1"/>
  <c r="E1459" i="5"/>
  <c r="X1459" i="5" s="1"/>
  <c r="E1460" i="5"/>
  <c r="X1460" i="5" s="1"/>
  <c r="E1461" i="5"/>
  <c r="X1461" i="5" s="1"/>
  <c r="E1462" i="5"/>
  <c r="X1462" i="5" s="1"/>
  <c r="E1463" i="5"/>
  <c r="X1463" i="5" s="1"/>
  <c r="E1464" i="5"/>
  <c r="X1464" i="5" s="1"/>
  <c r="E1465" i="5"/>
  <c r="X1465" i="5" s="1"/>
  <c r="E1466" i="5"/>
  <c r="X1466" i="5" s="1"/>
  <c r="E1467" i="5"/>
  <c r="X1467" i="5" s="1"/>
  <c r="E1468" i="5"/>
  <c r="X1468" i="5" s="1"/>
  <c r="E1469" i="5"/>
  <c r="X1469" i="5" s="1"/>
  <c r="E1470" i="5"/>
  <c r="X1470" i="5" s="1"/>
  <c r="E1471" i="5"/>
  <c r="X1471" i="5" s="1"/>
  <c r="E1472" i="5"/>
  <c r="X1472" i="5" s="1"/>
  <c r="E1473" i="5"/>
  <c r="X1473" i="5" s="1"/>
  <c r="E1474" i="5"/>
  <c r="X1474" i="5" s="1"/>
  <c r="E1475" i="5"/>
  <c r="X1475" i="5" s="1"/>
  <c r="E1476" i="5"/>
  <c r="X1476" i="5" s="1"/>
  <c r="E1477" i="5"/>
  <c r="X1477" i="5" s="1"/>
  <c r="E1478" i="5"/>
  <c r="X1478" i="5" s="1"/>
  <c r="E1479" i="5"/>
  <c r="X1479" i="5" s="1"/>
  <c r="E1480" i="5"/>
  <c r="X1480" i="5" s="1"/>
  <c r="E1481" i="5"/>
  <c r="X1481" i="5" s="1"/>
  <c r="E1482" i="5"/>
  <c r="X1482" i="5" s="1"/>
  <c r="E1483" i="5"/>
  <c r="X1483" i="5" s="1"/>
  <c r="E1484" i="5"/>
  <c r="X1484" i="5" s="1"/>
  <c r="E1485" i="5"/>
  <c r="X1485" i="5" s="1"/>
  <c r="E1486" i="5"/>
  <c r="X1486" i="5" s="1"/>
  <c r="E1487" i="5"/>
  <c r="X1487" i="5" s="1"/>
  <c r="E1488" i="5"/>
  <c r="X1488" i="5" s="1"/>
  <c r="E1489" i="5"/>
  <c r="X1489" i="5" s="1"/>
  <c r="E1490" i="5"/>
  <c r="X1490" i="5" s="1"/>
  <c r="E1491" i="5"/>
  <c r="X1491" i="5" s="1"/>
  <c r="E1492" i="5"/>
  <c r="X1492" i="5" s="1"/>
  <c r="E1493" i="5"/>
  <c r="X1493" i="5" s="1"/>
  <c r="E1494" i="5"/>
  <c r="X1494" i="5" s="1"/>
  <c r="E1495" i="5"/>
  <c r="X1495" i="5" s="1"/>
  <c r="E1496" i="5"/>
  <c r="X1496" i="5" s="1"/>
  <c r="E1497" i="5"/>
  <c r="X1497" i="5" s="1"/>
  <c r="E1498" i="5"/>
  <c r="X1498" i="5" s="1"/>
  <c r="E1499" i="5"/>
  <c r="X1499" i="5" s="1"/>
  <c r="E1500" i="5"/>
  <c r="X1500" i="5" s="1"/>
  <c r="E1501" i="5"/>
  <c r="X1501" i="5" s="1"/>
  <c r="E1502" i="5"/>
  <c r="X1502" i="5" s="1"/>
  <c r="E1503" i="5"/>
  <c r="X1503" i="5" s="1"/>
  <c r="E1504" i="5"/>
  <c r="X1504" i="5" s="1"/>
  <c r="E1505" i="5"/>
  <c r="X1505" i="5" s="1"/>
  <c r="E1506" i="5"/>
  <c r="X1506" i="5" s="1"/>
  <c r="E1507" i="5"/>
  <c r="X1507" i="5" s="1"/>
  <c r="E1508" i="5"/>
  <c r="X1508" i="5" s="1"/>
  <c r="E1509" i="5"/>
  <c r="X1509" i="5" s="1"/>
  <c r="E1510" i="5"/>
  <c r="X1510" i="5" s="1"/>
  <c r="E1511" i="5"/>
  <c r="X1511" i="5" s="1"/>
  <c r="E1512" i="5"/>
  <c r="X1512" i="5" s="1"/>
  <c r="E1513" i="5"/>
  <c r="X1513" i="5" s="1"/>
  <c r="E1514" i="5"/>
  <c r="X1514" i="5" s="1"/>
  <c r="E1515" i="5"/>
  <c r="X1515" i="5" s="1"/>
  <c r="E1516" i="5"/>
  <c r="X1516" i="5" s="1"/>
  <c r="E1517" i="5"/>
  <c r="X1517" i="5" s="1"/>
  <c r="E1518" i="5"/>
  <c r="X1518" i="5" s="1"/>
  <c r="E1519" i="5"/>
  <c r="X1519" i="5" s="1"/>
  <c r="E1520" i="5"/>
  <c r="X1520" i="5" s="1"/>
  <c r="E1521" i="5"/>
  <c r="X1521" i="5" s="1"/>
  <c r="E1522" i="5"/>
  <c r="X1522" i="5" s="1"/>
  <c r="E1523" i="5"/>
  <c r="X1523" i="5" s="1"/>
  <c r="E1524" i="5"/>
  <c r="X1524" i="5" s="1"/>
  <c r="E1525" i="5"/>
  <c r="X1525" i="5" s="1"/>
  <c r="E1526" i="5"/>
  <c r="X1526" i="5" s="1"/>
  <c r="E1527" i="5"/>
  <c r="X1527" i="5" s="1"/>
  <c r="E1528" i="5"/>
  <c r="X1528" i="5" s="1"/>
  <c r="E1529" i="5"/>
  <c r="X1529" i="5" s="1"/>
  <c r="E1530" i="5"/>
  <c r="X1530" i="5" s="1"/>
  <c r="E1531" i="5"/>
  <c r="X1531" i="5" s="1"/>
  <c r="E1532" i="5"/>
  <c r="X1532" i="5" s="1"/>
  <c r="E1533" i="5"/>
  <c r="X1533" i="5" s="1"/>
  <c r="E1534" i="5"/>
  <c r="X1534" i="5" s="1"/>
  <c r="E1535" i="5"/>
  <c r="X1535" i="5" s="1"/>
  <c r="E1536" i="5"/>
  <c r="X1536" i="5" s="1"/>
  <c r="E1537" i="5"/>
  <c r="X1537" i="5" s="1"/>
  <c r="E1538" i="5"/>
  <c r="X1538" i="5" s="1"/>
  <c r="E1539" i="5"/>
  <c r="X1539" i="5" s="1"/>
  <c r="E1540" i="5"/>
  <c r="X1540" i="5" s="1"/>
  <c r="E1541" i="5"/>
  <c r="X1541" i="5" s="1"/>
  <c r="E1542" i="5"/>
  <c r="X1542" i="5" s="1"/>
  <c r="E1543" i="5"/>
  <c r="X1543" i="5" s="1"/>
  <c r="E1544" i="5"/>
  <c r="X1544" i="5" s="1"/>
  <c r="E1545" i="5"/>
  <c r="X1545" i="5" s="1"/>
  <c r="E1546" i="5"/>
  <c r="X1546" i="5" s="1"/>
  <c r="E1547" i="5"/>
  <c r="X1547" i="5" s="1"/>
  <c r="E1548" i="5"/>
  <c r="X1548" i="5" s="1"/>
  <c r="E1549" i="5"/>
  <c r="X1549" i="5" s="1"/>
  <c r="E1550" i="5"/>
  <c r="X1550" i="5" s="1"/>
  <c r="E1551" i="5"/>
  <c r="X1551" i="5" s="1"/>
  <c r="E1552" i="5"/>
  <c r="X1552" i="5" s="1"/>
  <c r="E1553" i="5"/>
  <c r="X1553" i="5" s="1"/>
  <c r="E1554" i="5"/>
  <c r="X1554" i="5" s="1"/>
  <c r="E1555" i="5"/>
  <c r="X1555" i="5" s="1"/>
  <c r="E1556" i="5"/>
  <c r="X1556" i="5" s="1"/>
  <c r="E1557" i="5"/>
  <c r="X1557" i="5" s="1"/>
  <c r="E1558" i="5"/>
  <c r="X1558" i="5" s="1"/>
  <c r="E1559" i="5"/>
  <c r="X1559" i="5" s="1"/>
  <c r="E1560" i="5"/>
  <c r="X1560" i="5" s="1"/>
  <c r="E1561" i="5"/>
  <c r="X1561" i="5" s="1"/>
  <c r="E1562" i="5"/>
  <c r="X1562" i="5" s="1"/>
  <c r="E1563" i="5"/>
  <c r="X1563" i="5" s="1"/>
  <c r="E1564" i="5"/>
  <c r="X1564" i="5" s="1"/>
  <c r="E1565" i="5"/>
  <c r="X1565" i="5" s="1"/>
  <c r="E1566" i="5"/>
  <c r="X1566" i="5" s="1"/>
  <c r="E1567" i="5"/>
  <c r="X1567" i="5" s="1"/>
  <c r="E1568" i="5"/>
  <c r="X1568" i="5" s="1"/>
  <c r="E1569" i="5"/>
  <c r="X1569" i="5" s="1"/>
  <c r="E1570" i="5"/>
  <c r="X1570" i="5" s="1"/>
  <c r="E1571" i="5"/>
  <c r="X1571" i="5" s="1"/>
  <c r="E1572" i="5"/>
  <c r="X1572" i="5" s="1"/>
  <c r="E1573" i="5"/>
  <c r="X1573" i="5" s="1"/>
  <c r="E1574" i="5"/>
  <c r="X1574" i="5" s="1"/>
  <c r="E1575" i="5"/>
  <c r="X1575" i="5" s="1"/>
  <c r="E1576" i="5"/>
  <c r="X1576" i="5" s="1"/>
  <c r="E1577" i="5"/>
  <c r="X1577" i="5" s="1"/>
  <c r="E1578" i="5"/>
  <c r="X1578" i="5" s="1"/>
  <c r="E1579" i="5"/>
  <c r="X1579" i="5" s="1"/>
  <c r="E1580" i="5"/>
  <c r="X1580" i="5" s="1"/>
  <c r="E1581" i="5"/>
  <c r="X1581" i="5" s="1"/>
  <c r="E1582" i="5"/>
  <c r="X1582" i="5" s="1"/>
  <c r="E1583" i="5"/>
  <c r="X1583" i="5" s="1"/>
  <c r="E1584" i="5"/>
  <c r="X1584" i="5" s="1"/>
  <c r="E1585" i="5"/>
  <c r="X1585" i="5" s="1"/>
  <c r="E1586" i="5"/>
  <c r="X1586" i="5" s="1"/>
  <c r="E1587" i="5"/>
  <c r="X1587" i="5" s="1"/>
  <c r="E1588" i="5"/>
  <c r="X1588" i="5" s="1"/>
  <c r="E1589" i="5"/>
  <c r="X1589" i="5" s="1"/>
  <c r="E1590" i="5"/>
  <c r="X1590" i="5" s="1"/>
  <c r="E1591" i="5"/>
  <c r="X1591" i="5" s="1"/>
  <c r="E1592" i="5"/>
  <c r="X1592" i="5" s="1"/>
  <c r="E1593" i="5"/>
  <c r="X1593" i="5" s="1"/>
  <c r="E1594" i="5"/>
  <c r="X1594" i="5" s="1"/>
  <c r="E1595" i="5"/>
  <c r="X1595" i="5" s="1"/>
  <c r="E1596" i="5"/>
  <c r="X1596" i="5" s="1"/>
  <c r="E1597" i="5"/>
  <c r="X1597" i="5" s="1"/>
  <c r="E1598" i="5"/>
  <c r="X1598" i="5" s="1"/>
  <c r="E1599" i="5"/>
  <c r="X1599" i="5" s="1"/>
  <c r="E1600" i="5"/>
  <c r="X1600" i="5" s="1"/>
  <c r="E1601" i="5"/>
  <c r="X1601" i="5" s="1"/>
  <c r="E1602" i="5"/>
  <c r="X1602" i="5" s="1"/>
  <c r="E1603" i="5"/>
  <c r="X1603" i="5" s="1"/>
  <c r="E1604" i="5"/>
  <c r="X1604" i="5" s="1"/>
  <c r="E1605" i="5"/>
  <c r="X1605" i="5" s="1"/>
  <c r="E1606" i="5"/>
  <c r="X1606" i="5" s="1"/>
  <c r="E1607" i="5"/>
  <c r="X1607" i="5" s="1"/>
  <c r="E1608" i="5"/>
  <c r="X1608" i="5" s="1"/>
  <c r="E1609" i="5"/>
  <c r="X1609" i="5" s="1"/>
  <c r="E1610" i="5"/>
  <c r="X1610" i="5" s="1"/>
  <c r="E1611" i="5"/>
  <c r="X1611" i="5" s="1"/>
  <c r="E1612" i="5"/>
  <c r="X1612" i="5" s="1"/>
  <c r="E1613" i="5"/>
  <c r="X1613" i="5" s="1"/>
  <c r="E1614" i="5"/>
  <c r="X1614" i="5" s="1"/>
  <c r="E1615" i="5"/>
  <c r="X1615" i="5" s="1"/>
  <c r="E1616" i="5"/>
  <c r="X1616" i="5" s="1"/>
  <c r="E1617" i="5"/>
  <c r="X1617" i="5" s="1"/>
  <c r="E1618" i="5"/>
  <c r="X1618" i="5" s="1"/>
  <c r="E1619" i="5"/>
  <c r="X1619" i="5" s="1"/>
  <c r="E1620" i="5"/>
  <c r="X1620" i="5" s="1"/>
  <c r="E1621" i="5"/>
  <c r="X1621" i="5" s="1"/>
  <c r="E1622" i="5"/>
  <c r="X1622" i="5" s="1"/>
  <c r="E1623" i="5"/>
  <c r="X1623" i="5" s="1"/>
  <c r="E1624" i="5"/>
  <c r="X1624" i="5" s="1"/>
  <c r="E1625" i="5"/>
  <c r="X1625" i="5" s="1"/>
  <c r="E1626" i="5"/>
  <c r="X1626" i="5" s="1"/>
  <c r="E1627" i="5"/>
  <c r="X1627" i="5" s="1"/>
  <c r="E1628" i="5"/>
  <c r="X1628" i="5" s="1"/>
  <c r="E1629" i="5"/>
  <c r="X1629" i="5" s="1"/>
  <c r="E1630" i="5"/>
  <c r="X1630" i="5" s="1"/>
  <c r="E1631" i="5"/>
  <c r="X1631" i="5" s="1"/>
  <c r="E1632" i="5"/>
  <c r="X1632" i="5" s="1"/>
  <c r="E1633" i="5"/>
  <c r="X1633" i="5" s="1"/>
  <c r="E1634" i="5"/>
  <c r="X1634" i="5" s="1"/>
  <c r="E1635" i="5"/>
  <c r="X1635" i="5" s="1"/>
  <c r="E1636" i="5"/>
  <c r="X1636" i="5" s="1"/>
  <c r="E1637" i="5"/>
  <c r="X1637" i="5" s="1"/>
  <c r="E1638" i="5"/>
  <c r="X1638" i="5" s="1"/>
  <c r="E1639" i="5"/>
  <c r="X1639" i="5" s="1"/>
  <c r="E1640" i="5"/>
  <c r="X1640" i="5" s="1"/>
  <c r="E1641" i="5"/>
  <c r="X1641" i="5" s="1"/>
  <c r="E1642" i="5"/>
  <c r="X1642" i="5" s="1"/>
  <c r="E1643" i="5"/>
  <c r="X1643" i="5" s="1"/>
  <c r="E1644" i="5"/>
  <c r="X1644" i="5" s="1"/>
  <c r="E1645" i="5"/>
  <c r="X1645" i="5" s="1"/>
  <c r="E1646" i="5"/>
  <c r="X1646" i="5" s="1"/>
  <c r="E1647" i="5"/>
  <c r="X1647" i="5" s="1"/>
  <c r="E1648" i="5"/>
  <c r="X1648" i="5" s="1"/>
  <c r="E1649" i="5"/>
  <c r="X1649" i="5" s="1"/>
  <c r="E1650" i="5"/>
  <c r="X1650" i="5" s="1"/>
  <c r="E1651" i="5"/>
  <c r="X1651" i="5" s="1"/>
  <c r="E1652" i="5"/>
  <c r="X1652" i="5" s="1"/>
  <c r="E1653" i="5"/>
  <c r="X1653" i="5" s="1"/>
  <c r="E1654" i="5"/>
  <c r="X1654" i="5" s="1"/>
  <c r="E1655" i="5"/>
  <c r="X1655" i="5" s="1"/>
  <c r="E1656" i="5"/>
  <c r="X1656" i="5" s="1"/>
  <c r="E1657" i="5"/>
  <c r="X1657" i="5" s="1"/>
  <c r="E1658" i="5"/>
  <c r="X1658" i="5" s="1"/>
  <c r="E1659" i="5"/>
  <c r="X1659" i="5" s="1"/>
  <c r="E1660" i="5"/>
  <c r="X1660" i="5" s="1"/>
  <c r="E1661" i="5"/>
  <c r="X1661" i="5" s="1"/>
  <c r="E1662" i="5"/>
  <c r="X1662" i="5" s="1"/>
  <c r="E1663" i="5"/>
  <c r="X1663" i="5" s="1"/>
  <c r="E1664" i="5"/>
  <c r="X1664" i="5" s="1"/>
  <c r="E1665" i="5"/>
  <c r="X1665" i="5" s="1"/>
  <c r="E1666" i="5"/>
  <c r="X1666" i="5" s="1"/>
  <c r="E1667" i="5"/>
  <c r="X1667" i="5" s="1"/>
  <c r="E1668" i="5"/>
  <c r="X1668" i="5" s="1"/>
  <c r="E1669" i="5"/>
  <c r="X1669" i="5" s="1"/>
  <c r="E1670" i="5"/>
  <c r="X1670" i="5" s="1"/>
  <c r="E1671" i="5"/>
  <c r="X1671" i="5" s="1"/>
  <c r="E1672" i="5"/>
  <c r="X1672" i="5" s="1"/>
  <c r="E1673" i="5"/>
  <c r="X1673" i="5" s="1"/>
  <c r="E1674" i="5"/>
  <c r="X1674" i="5" s="1"/>
  <c r="E1675" i="5"/>
  <c r="X1675" i="5" s="1"/>
  <c r="E1676" i="5"/>
  <c r="X1676" i="5" s="1"/>
  <c r="E1677" i="5"/>
  <c r="X1677" i="5" s="1"/>
  <c r="E1678" i="5"/>
  <c r="X1678" i="5" s="1"/>
  <c r="E1679" i="5"/>
  <c r="X1679" i="5" s="1"/>
  <c r="E1680" i="5"/>
  <c r="X1680" i="5" s="1"/>
  <c r="E1681" i="5"/>
  <c r="X1681" i="5" s="1"/>
  <c r="E1682" i="5"/>
  <c r="X1682" i="5" s="1"/>
  <c r="E1683" i="5"/>
  <c r="X1683" i="5" s="1"/>
  <c r="E1684" i="5"/>
  <c r="X1684" i="5" s="1"/>
  <c r="E1685" i="5"/>
  <c r="X1685" i="5" s="1"/>
  <c r="E1686" i="5"/>
  <c r="X1686" i="5" s="1"/>
  <c r="E1687" i="5"/>
  <c r="X1687" i="5" s="1"/>
  <c r="E1688" i="5"/>
  <c r="X1688" i="5" s="1"/>
  <c r="E1689" i="5"/>
  <c r="X1689" i="5" s="1"/>
  <c r="E1690" i="5"/>
  <c r="X1690" i="5" s="1"/>
  <c r="E1691" i="5"/>
  <c r="X1691" i="5" s="1"/>
  <c r="E1692" i="5"/>
  <c r="X1692" i="5" s="1"/>
  <c r="E1693" i="5"/>
  <c r="X1693" i="5" s="1"/>
  <c r="E1694" i="5"/>
  <c r="X1694" i="5" s="1"/>
  <c r="E1695" i="5"/>
  <c r="X1695" i="5" s="1"/>
  <c r="E1696" i="5"/>
  <c r="X1696" i="5" s="1"/>
  <c r="E1697" i="5"/>
  <c r="X1697" i="5" s="1"/>
  <c r="E1698" i="5"/>
  <c r="X1698" i="5" s="1"/>
  <c r="E1699" i="5"/>
  <c r="X1699" i="5" s="1"/>
  <c r="E1700" i="5"/>
  <c r="X1700" i="5" s="1"/>
  <c r="E1701" i="5"/>
  <c r="X1701" i="5" s="1"/>
  <c r="E1702" i="5"/>
  <c r="X1702" i="5" s="1"/>
  <c r="E1703" i="5"/>
  <c r="X1703" i="5" s="1"/>
  <c r="E1704" i="5"/>
  <c r="X1704" i="5" s="1"/>
  <c r="E1705" i="5"/>
  <c r="X1705" i="5" s="1"/>
  <c r="E1706" i="5"/>
  <c r="X1706" i="5" s="1"/>
  <c r="E1707" i="5"/>
  <c r="X1707" i="5" s="1"/>
  <c r="E1708" i="5"/>
  <c r="X1708" i="5" s="1"/>
  <c r="E1709" i="5"/>
  <c r="X1709" i="5" s="1"/>
  <c r="E1710" i="5"/>
  <c r="X1710" i="5" s="1"/>
  <c r="E1711" i="5"/>
  <c r="X1711" i="5" s="1"/>
  <c r="E1712" i="5"/>
  <c r="X1712" i="5" s="1"/>
  <c r="E1713" i="5"/>
  <c r="X1713" i="5" s="1"/>
  <c r="E1714" i="5"/>
  <c r="X1714" i="5" s="1"/>
  <c r="E1715" i="5"/>
  <c r="X1715" i="5" s="1"/>
  <c r="E1716" i="5"/>
  <c r="X1716" i="5" s="1"/>
  <c r="E1717" i="5"/>
  <c r="X1717" i="5" s="1"/>
  <c r="E1718" i="5"/>
  <c r="X1718" i="5" s="1"/>
  <c r="E1719" i="5"/>
  <c r="X1719" i="5" s="1"/>
  <c r="E1720" i="5"/>
  <c r="X1720" i="5" s="1"/>
  <c r="E1721" i="5"/>
  <c r="X1721" i="5" s="1"/>
  <c r="E1722" i="5"/>
  <c r="X1722" i="5" s="1"/>
  <c r="E1723" i="5"/>
  <c r="X1723" i="5" s="1"/>
  <c r="E1724" i="5"/>
  <c r="X1724" i="5" s="1"/>
  <c r="E1725" i="5"/>
  <c r="X1725" i="5" s="1"/>
  <c r="E1726" i="5"/>
  <c r="X1726" i="5" s="1"/>
  <c r="E1727" i="5"/>
  <c r="X1727" i="5" s="1"/>
  <c r="E1728" i="5"/>
  <c r="X1728" i="5" s="1"/>
  <c r="E1729" i="5"/>
  <c r="X1729" i="5" s="1"/>
  <c r="E1730" i="5"/>
  <c r="X1730" i="5" s="1"/>
  <c r="E1731" i="5"/>
  <c r="X1731" i="5" s="1"/>
  <c r="E1732" i="5"/>
  <c r="X1732" i="5" s="1"/>
  <c r="E1733" i="5"/>
  <c r="X1733" i="5" s="1"/>
  <c r="E1734" i="5"/>
  <c r="X1734" i="5" s="1"/>
  <c r="E1735" i="5"/>
  <c r="X1735" i="5" s="1"/>
  <c r="E1736" i="5"/>
  <c r="X1736" i="5" s="1"/>
  <c r="E1737" i="5"/>
  <c r="X1737" i="5" s="1"/>
  <c r="E1738" i="5"/>
  <c r="X1738" i="5" s="1"/>
  <c r="E1739" i="5"/>
  <c r="X1739" i="5" s="1"/>
  <c r="E1740" i="5"/>
  <c r="X1740" i="5" s="1"/>
  <c r="E1741" i="5"/>
  <c r="X1741" i="5" s="1"/>
  <c r="E1742" i="5"/>
  <c r="X1742" i="5" s="1"/>
  <c r="E1743" i="5"/>
  <c r="X1743" i="5" s="1"/>
  <c r="E1744" i="5"/>
  <c r="X1744" i="5" s="1"/>
  <c r="E1745" i="5"/>
  <c r="X1745" i="5" s="1"/>
  <c r="E1746" i="5"/>
  <c r="X1746" i="5" s="1"/>
  <c r="E1747" i="5"/>
  <c r="X1747" i="5" s="1"/>
  <c r="E1748" i="5"/>
  <c r="X1748" i="5" s="1"/>
  <c r="E1749" i="5"/>
  <c r="X1749" i="5" s="1"/>
  <c r="E1750" i="5"/>
  <c r="X1750" i="5" s="1"/>
  <c r="E1751" i="5"/>
  <c r="X1751" i="5" s="1"/>
  <c r="E1752" i="5"/>
  <c r="X1752" i="5" s="1"/>
  <c r="E1753" i="5"/>
  <c r="X1753" i="5" s="1"/>
  <c r="E1754" i="5"/>
  <c r="X1754" i="5" s="1"/>
  <c r="E1755" i="5"/>
  <c r="X1755" i="5" s="1"/>
  <c r="E1756" i="5"/>
  <c r="X1756" i="5" s="1"/>
  <c r="E1757" i="5"/>
  <c r="X1757" i="5" s="1"/>
  <c r="E1758" i="5"/>
  <c r="X1758" i="5" s="1"/>
  <c r="E1759" i="5"/>
  <c r="X1759" i="5" s="1"/>
  <c r="E1760" i="5"/>
  <c r="X1760" i="5" s="1"/>
  <c r="E1761" i="5"/>
  <c r="X1761" i="5" s="1"/>
  <c r="E1762" i="5"/>
  <c r="X1762" i="5" s="1"/>
  <c r="E1763" i="5"/>
  <c r="X1763" i="5" s="1"/>
  <c r="E1764" i="5"/>
  <c r="X1764" i="5" s="1"/>
  <c r="E1765" i="5"/>
  <c r="X1765" i="5" s="1"/>
  <c r="E1766" i="5"/>
  <c r="X1766" i="5" s="1"/>
  <c r="E1767" i="5"/>
  <c r="X1767" i="5" s="1"/>
  <c r="E1768" i="5"/>
  <c r="X1768" i="5" s="1"/>
  <c r="E1769" i="5"/>
  <c r="X1769" i="5" s="1"/>
  <c r="E1770" i="5"/>
  <c r="X1770" i="5" s="1"/>
  <c r="E1771" i="5"/>
  <c r="X1771" i="5" s="1"/>
  <c r="E1772" i="5"/>
  <c r="X1772" i="5" s="1"/>
  <c r="E1773" i="5"/>
  <c r="X1773" i="5" s="1"/>
  <c r="E1774" i="5"/>
  <c r="X1774" i="5" s="1"/>
  <c r="E1775" i="5"/>
  <c r="X1775" i="5" s="1"/>
  <c r="E1776" i="5"/>
  <c r="X1776" i="5" s="1"/>
  <c r="E1777" i="5"/>
  <c r="X1777" i="5" s="1"/>
  <c r="E1778" i="5"/>
  <c r="X1778" i="5" s="1"/>
  <c r="E1779" i="5"/>
  <c r="X1779" i="5" s="1"/>
  <c r="E1780" i="5"/>
  <c r="X1780" i="5" s="1"/>
  <c r="E1781" i="5"/>
  <c r="X1781" i="5" s="1"/>
  <c r="E1782" i="5"/>
  <c r="X1782" i="5" s="1"/>
  <c r="E1783" i="5"/>
  <c r="X1783" i="5" s="1"/>
  <c r="E1784" i="5"/>
  <c r="X1784" i="5" s="1"/>
  <c r="E1785" i="5"/>
  <c r="X1785" i="5" s="1"/>
  <c r="E1786" i="5"/>
  <c r="X1786" i="5" s="1"/>
  <c r="E1787" i="5"/>
  <c r="X1787" i="5" s="1"/>
  <c r="E1788" i="5"/>
  <c r="X1788" i="5" s="1"/>
  <c r="E1789" i="5"/>
  <c r="X1789" i="5" s="1"/>
  <c r="E1790" i="5"/>
  <c r="X1790" i="5" s="1"/>
  <c r="E1791" i="5"/>
  <c r="X1791" i="5" s="1"/>
  <c r="E1792" i="5"/>
  <c r="X1792" i="5" s="1"/>
  <c r="E1793" i="5"/>
  <c r="X1793" i="5" s="1"/>
  <c r="E1794" i="5"/>
  <c r="X1794" i="5" s="1"/>
  <c r="E1795" i="5"/>
  <c r="X1795" i="5" s="1"/>
  <c r="E1796" i="5"/>
  <c r="X1796" i="5" s="1"/>
  <c r="E1797" i="5"/>
  <c r="X1797" i="5" s="1"/>
  <c r="E1798" i="5"/>
  <c r="X1798" i="5" s="1"/>
  <c r="E1799" i="5"/>
  <c r="X1799" i="5" s="1"/>
  <c r="E1800" i="5"/>
  <c r="X1800" i="5" s="1"/>
  <c r="E1801" i="5"/>
  <c r="X1801" i="5" s="1"/>
  <c r="E1802" i="5"/>
  <c r="X1802" i="5" s="1"/>
  <c r="E1803" i="5"/>
  <c r="X1803" i="5" s="1"/>
  <c r="E1804" i="5"/>
  <c r="X1804" i="5" s="1"/>
  <c r="E1805" i="5"/>
  <c r="X1805" i="5" s="1"/>
  <c r="E1806" i="5"/>
  <c r="X1806" i="5" s="1"/>
  <c r="E1807" i="5"/>
  <c r="X1807" i="5" s="1"/>
  <c r="E1808" i="5"/>
  <c r="X1808" i="5" s="1"/>
  <c r="E1809" i="5"/>
  <c r="X1809" i="5" s="1"/>
  <c r="E1810" i="5"/>
  <c r="X1810" i="5" s="1"/>
  <c r="E1811" i="5"/>
  <c r="X1811" i="5" s="1"/>
  <c r="E1812" i="5"/>
  <c r="X1812" i="5" s="1"/>
  <c r="E1813" i="5"/>
  <c r="X1813" i="5" s="1"/>
  <c r="E1814" i="5"/>
  <c r="X1814" i="5" s="1"/>
  <c r="E1815" i="5"/>
  <c r="X1815" i="5" s="1"/>
  <c r="E1816" i="5"/>
  <c r="X1816" i="5" s="1"/>
  <c r="E1817" i="5"/>
  <c r="X1817" i="5" s="1"/>
  <c r="E1818" i="5"/>
  <c r="X1818" i="5" s="1"/>
  <c r="E1819" i="5"/>
  <c r="X1819" i="5" s="1"/>
  <c r="E1820" i="5"/>
  <c r="X1820" i="5" s="1"/>
  <c r="E1821" i="5"/>
  <c r="X1821" i="5" s="1"/>
  <c r="E1822" i="5"/>
  <c r="X1822" i="5" s="1"/>
  <c r="E1823" i="5"/>
  <c r="X1823" i="5" s="1"/>
  <c r="E1824" i="5"/>
  <c r="X1824" i="5" s="1"/>
  <c r="E1825" i="5"/>
  <c r="X1825" i="5" s="1"/>
  <c r="E1826" i="5"/>
  <c r="X1826" i="5" s="1"/>
  <c r="E1827" i="5"/>
  <c r="X1827" i="5" s="1"/>
  <c r="E1828" i="5"/>
  <c r="X1828" i="5" s="1"/>
  <c r="E1829" i="5"/>
  <c r="X1829" i="5" s="1"/>
  <c r="E1830" i="5"/>
  <c r="X1830" i="5" s="1"/>
  <c r="E1831" i="5"/>
  <c r="X1831" i="5" s="1"/>
  <c r="E1832" i="5"/>
  <c r="X1832" i="5" s="1"/>
  <c r="E1833" i="5"/>
  <c r="X1833" i="5" s="1"/>
  <c r="E1834" i="5"/>
  <c r="X1834" i="5" s="1"/>
  <c r="E1835" i="5"/>
  <c r="X1835" i="5" s="1"/>
  <c r="E1836" i="5"/>
  <c r="X1836" i="5" s="1"/>
  <c r="E1837" i="5"/>
  <c r="X1837" i="5" s="1"/>
  <c r="E1838" i="5"/>
  <c r="X1838" i="5" s="1"/>
  <c r="E1839" i="5"/>
  <c r="X1839" i="5" s="1"/>
  <c r="E1840" i="5"/>
  <c r="X1840" i="5" s="1"/>
  <c r="E1841" i="5"/>
  <c r="X1841" i="5" s="1"/>
  <c r="E1842" i="5"/>
  <c r="X1842" i="5" s="1"/>
  <c r="E1843" i="5"/>
  <c r="X1843" i="5" s="1"/>
  <c r="E1844" i="5"/>
  <c r="X1844" i="5" s="1"/>
  <c r="E1845" i="5"/>
  <c r="X1845" i="5" s="1"/>
  <c r="E1846" i="5"/>
  <c r="X1846" i="5" s="1"/>
  <c r="E1847" i="5"/>
  <c r="X1847" i="5" s="1"/>
  <c r="E1848" i="5"/>
  <c r="X1848" i="5" s="1"/>
  <c r="E1849" i="5"/>
  <c r="X1849" i="5" s="1"/>
  <c r="E1850" i="5"/>
  <c r="X1850" i="5" s="1"/>
  <c r="E1851" i="5"/>
  <c r="X1851" i="5" s="1"/>
  <c r="E1852" i="5"/>
  <c r="X1852" i="5" s="1"/>
  <c r="E1853" i="5"/>
  <c r="X1853" i="5" s="1"/>
  <c r="E1854" i="5"/>
  <c r="X1854" i="5" s="1"/>
  <c r="E1855" i="5"/>
  <c r="X1855" i="5" s="1"/>
  <c r="E1856" i="5"/>
  <c r="X1856" i="5" s="1"/>
  <c r="E1857" i="5"/>
  <c r="X1857" i="5" s="1"/>
  <c r="E1858" i="5"/>
  <c r="X1858" i="5" s="1"/>
  <c r="E1859" i="5"/>
  <c r="X1859" i="5" s="1"/>
  <c r="E1860" i="5"/>
  <c r="X1860" i="5" s="1"/>
  <c r="E1861" i="5"/>
  <c r="X1861" i="5" s="1"/>
  <c r="E1862" i="5"/>
  <c r="X1862" i="5" s="1"/>
  <c r="E1863" i="5"/>
  <c r="X1863" i="5" s="1"/>
  <c r="E1864" i="5"/>
  <c r="X1864" i="5" s="1"/>
  <c r="E1865" i="5"/>
  <c r="X1865" i="5" s="1"/>
  <c r="E1866" i="5"/>
  <c r="X1866" i="5" s="1"/>
  <c r="E1867" i="5"/>
  <c r="X1867" i="5" s="1"/>
  <c r="E1868" i="5"/>
  <c r="X1868" i="5" s="1"/>
  <c r="E1869" i="5"/>
  <c r="X1869" i="5" s="1"/>
  <c r="E1870" i="5"/>
  <c r="X1870" i="5" s="1"/>
  <c r="E1871" i="5"/>
  <c r="X1871" i="5" s="1"/>
  <c r="E1872" i="5"/>
  <c r="X1872" i="5" s="1"/>
  <c r="E1873" i="5"/>
  <c r="X1873" i="5" s="1"/>
  <c r="E1874" i="5"/>
  <c r="X1874" i="5" s="1"/>
  <c r="E1875" i="5"/>
  <c r="X1875" i="5" s="1"/>
  <c r="E1876" i="5"/>
  <c r="X1876" i="5" s="1"/>
  <c r="E1877" i="5"/>
  <c r="X1877" i="5" s="1"/>
  <c r="E1878" i="5"/>
  <c r="X1878" i="5" s="1"/>
  <c r="E1879" i="5"/>
  <c r="X1879" i="5" s="1"/>
  <c r="E1880" i="5"/>
  <c r="X1880" i="5" s="1"/>
  <c r="E1881" i="5"/>
  <c r="X1881" i="5" s="1"/>
  <c r="E1882" i="5"/>
  <c r="X1882" i="5" s="1"/>
  <c r="E1883" i="5"/>
  <c r="X1883" i="5" s="1"/>
  <c r="E1884" i="5"/>
  <c r="X1884" i="5" s="1"/>
  <c r="E1885" i="5"/>
  <c r="X1885" i="5" s="1"/>
  <c r="E1886" i="5"/>
  <c r="X1886" i="5" s="1"/>
  <c r="E1887" i="5"/>
  <c r="X1887" i="5" s="1"/>
  <c r="E1888" i="5"/>
  <c r="X1888" i="5" s="1"/>
  <c r="E1889" i="5"/>
  <c r="X1889" i="5" s="1"/>
  <c r="E1890" i="5"/>
  <c r="X1890" i="5" s="1"/>
  <c r="E1891" i="5"/>
  <c r="X1891" i="5" s="1"/>
  <c r="E1892" i="5"/>
  <c r="X1892" i="5" s="1"/>
  <c r="E1893" i="5"/>
  <c r="X1893" i="5" s="1"/>
  <c r="E1894" i="5"/>
  <c r="X1894" i="5" s="1"/>
  <c r="E1895" i="5"/>
  <c r="X1895" i="5" s="1"/>
  <c r="E1896" i="5"/>
  <c r="X1896" i="5" s="1"/>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X1909" i="5" s="1"/>
  <c r="E1910" i="5"/>
  <c r="X1910" i="5" s="1"/>
  <c r="E1911" i="5"/>
  <c r="X1911" i="5" s="1"/>
  <c r="E1912" i="5"/>
  <c r="X1912" i="5" s="1"/>
  <c r="E1913" i="5"/>
  <c r="X1913" i="5" s="1"/>
  <c r="E1914" i="5"/>
  <c r="X1914" i="5" s="1"/>
  <c r="E1915" i="5"/>
  <c r="X1915" i="5" s="1"/>
  <c r="E1916" i="5"/>
  <c r="X1916" i="5" s="1"/>
  <c r="E1917" i="5"/>
  <c r="X1917" i="5" s="1"/>
  <c r="E1918" i="5"/>
  <c r="X1918" i="5" s="1"/>
  <c r="E1919" i="5"/>
  <c r="X1919" i="5" s="1"/>
  <c r="E1920" i="5"/>
  <c r="X1920" i="5" s="1"/>
  <c r="E1921" i="5"/>
  <c r="X1921" i="5" s="1"/>
  <c r="E1922" i="5"/>
  <c r="X1922" i="5" s="1"/>
  <c r="E1923" i="5"/>
  <c r="X1923" i="5" s="1"/>
  <c r="E1924" i="5"/>
  <c r="X1924" i="5" s="1"/>
  <c r="E1925" i="5"/>
  <c r="X1925" i="5" s="1"/>
  <c r="E1926" i="5"/>
  <c r="X1926" i="5" s="1"/>
  <c r="E1927" i="5"/>
  <c r="X1927" i="5" s="1"/>
  <c r="E1928" i="5"/>
  <c r="X1928" i="5" s="1"/>
  <c r="E1929" i="5"/>
  <c r="X1929" i="5" s="1"/>
  <c r="E1930" i="5"/>
  <c r="X1930" i="5" s="1"/>
  <c r="E1931" i="5"/>
  <c r="X1931" i="5" s="1"/>
  <c r="E1932" i="5"/>
  <c r="X1932" i="5" s="1"/>
  <c r="E1933" i="5"/>
  <c r="X1933" i="5" s="1"/>
  <c r="E1934" i="5"/>
  <c r="X1934" i="5" s="1"/>
  <c r="E1935" i="5"/>
  <c r="X1935" i="5" s="1"/>
  <c r="E1936" i="5"/>
  <c r="X1936" i="5" s="1"/>
  <c r="E1937" i="5"/>
  <c r="X1937" i="5" s="1"/>
  <c r="E1938" i="5"/>
  <c r="X1938" i="5" s="1"/>
  <c r="E1939" i="5"/>
  <c r="X1939" i="5" s="1"/>
  <c r="E1940" i="5"/>
  <c r="X1940" i="5" s="1"/>
  <c r="E1941" i="5"/>
  <c r="X1941" i="5" s="1"/>
  <c r="E1942" i="5"/>
  <c r="X1942" i="5" s="1"/>
  <c r="E1943" i="5"/>
  <c r="X1943" i="5" s="1"/>
  <c r="E1944" i="5"/>
  <c r="X1944" i="5" s="1"/>
  <c r="E1945" i="5"/>
  <c r="X1945" i="5" s="1"/>
  <c r="E1946" i="5"/>
  <c r="X1946" i="5" s="1"/>
  <c r="E1947" i="5"/>
  <c r="X1947" i="5" s="1"/>
  <c r="E1948" i="5"/>
  <c r="X1948" i="5" s="1"/>
  <c r="E1949" i="5"/>
  <c r="X1949" i="5" s="1"/>
  <c r="E1950" i="5"/>
  <c r="X1950" i="5" s="1"/>
  <c r="E1951" i="5"/>
  <c r="X1951" i="5" s="1"/>
  <c r="E1952" i="5"/>
  <c r="X1952" i="5" s="1"/>
  <c r="E1953" i="5"/>
  <c r="X1953" i="5" s="1"/>
  <c r="E1954" i="5"/>
  <c r="X1954" i="5" s="1"/>
  <c r="E1955" i="5"/>
  <c r="X1955" i="5" s="1"/>
  <c r="E1956" i="5"/>
  <c r="X1956" i="5" s="1"/>
  <c r="E1957" i="5"/>
  <c r="X1957" i="5" s="1"/>
  <c r="E1958" i="5"/>
  <c r="X1958" i="5" s="1"/>
  <c r="E1959" i="5"/>
  <c r="X1959" i="5" s="1"/>
  <c r="E1960" i="5"/>
  <c r="X1960" i="5" s="1"/>
  <c r="E1961" i="5"/>
  <c r="X1961" i="5" s="1"/>
  <c r="E1962" i="5"/>
  <c r="X1962" i="5" s="1"/>
  <c r="E1963" i="5"/>
  <c r="X1963" i="5" s="1"/>
  <c r="E1964" i="5"/>
  <c r="X1964" i="5" s="1"/>
  <c r="E1965" i="5"/>
  <c r="X1965" i="5" s="1"/>
  <c r="E1966" i="5"/>
  <c r="X1966" i="5" s="1"/>
  <c r="E1967" i="5"/>
  <c r="X1967" i="5" s="1"/>
  <c r="E1968" i="5"/>
  <c r="X1968" i="5" s="1"/>
  <c r="E1969" i="5"/>
  <c r="X1969" i="5" s="1"/>
  <c r="E1970" i="5"/>
  <c r="X1970" i="5" s="1"/>
  <c r="E1971" i="5"/>
  <c r="X1971" i="5" s="1"/>
  <c r="E1972" i="5"/>
  <c r="X1972" i="5" s="1"/>
  <c r="E1973" i="5"/>
  <c r="X1973" i="5" s="1"/>
  <c r="E1974" i="5"/>
  <c r="X1974" i="5" s="1"/>
  <c r="E1975" i="5"/>
  <c r="X1975" i="5" s="1"/>
  <c r="E1976" i="5"/>
  <c r="X1976" i="5" s="1"/>
  <c r="E1977" i="5"/>
  <c r="X1977" i="5" s="1"/>
  <c r="E1978" i="5"/>
  <c r="X1978" i="5" s="1"/>
  <c r="E1979" i="5"/>
  <c r="X1979" i="5" s="1"/>
  <c r="E1980" i="5"/>
  <c r="X1980" i="5" s="1"/>
  <c r="E1981" i="5"/>
  <c r="X1981" i="5" s="1"/>
  <c r="E1982" i="5"/>
  <c r="X1982" i="5" s="1"/>
  <c r="E1983" i="5"/>
  <c r="X1983" i="5" s="1"/>
  <c r="E1984" i="5"/>
  <c r="X1984" i="5" s="1"/>
  <c r="E1985" i="5"/>
  <c r="X1985" i="5" s="1"/>
  <c r="E1986" i="5"/>
  <c r="X1986" i="5" s="1"/>
  <c r="E1987" i="5"/>
  <c r="X1987" i="5" s="1"/>
  <c r="E1988" i="5"/>
  <c r="X1988" i="5" s="1"/>
  <c r="E1989" i="5"/>
  <c r="X1989" i="5" s="1"/>
  <c r="E1990" i="5"/>
  <c r="X1990" i="5" s="1"/>
  <c r="E1991" i="5"/>
  <c r="X1991" i="5" s="1"/>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X2002" i="5" s="1"/>
  <c r="E2003" i="5"/>
  <c r="X2003" i="5" s="1"/>
  <c r="E2004" i="5"/>
  <c r="X2004" i="5" s="1"/>
  <c r="E2005" i="5"/>
  <c r="X2005" i="5" s="1"/>
  <c r="E2006" i="5"/>
  <c r="X2006" i="5" s="1"/>
  <c r="E2007" i="5"/>
  <c r="X2007" i="5" s="1"/>
  <c r="E2008" i="5"/>
  <c r="X2008" i="5" s="1"/>
  <c r="E2009" i="5"/>
  <c r="X2009" i="5" s="1"/>
  <c r="E2010" i="5"/>
  <c r="X2010" i="5" s="1"/>
  <c r="E2011" i="5"/>
  <c r="X2011" i="5" s="1"/>
  <c r="E2012" i="5"/>
  <c r="X2012" i="5" s="1"/>
  <c r="E2013" i="5"/>
  <c r="X2013" i="5" s="1"/>
  <c r="E2014" i="5"/>
  <c r="X2014" i="5" s="1"/>
  <c r="E2015" i="5"/>
  <c r="X2015" i="5" s="1"/>
  <c r="E2016" i="5"/>
  <c r="X2016" i="5" s="1"/>
  <c r="E2017" i="5"/>
  <c r="X2017" i="5" s="1"/>
  <c r="E2018" i="5"/>
  <c r="X2018" i="5" s="1"/>
  <c r="E2019" i="5"/>
  <c r="X2019" i="5" s="1"/>
  <c r="E2020" i="5"/>
  <c r="X2020" i="5" s="1"/>
  <c r="E2021" i="5"/>
  <c r="X2021" i="5" s="1"/>
  <c r="E2022" i="5"/>
  <c r="X2022" i="5" s="1"/>
  <c r="E2023" i="5"/>
  <c r="X2023" i="5" s="1"/>
  <c r="E2024" i="5"/>
  <c r="X2024" i="5" s="1"/>
  <c r="E2025" i="5"/>
  <c r="X2025" i="5" s="1"/>
  <c r="E2026" i="5"/>
  <c r="X2026" i="5" s="1"/>
  <c r="E2027" i="5"/>
  <c r="X2027" i="5" s="1"/>
  <c r="E2028" i="5"/>
  <c r="X2028" i="5" s="1"/>
  <c r="E2029" i="5"/>
  <c r="X2029" i="5" s="1"/>
  <c r="E2030" i="5"/>
  <c r="X2030" i="5" s="1"/>
  <c r="E2031" i="5"/>
  <c r="X2031" i="5" s="1"/>
  <c r="E2032" i="5"/>
  <c r="X2032" i="5" s="1"/>
  <c r="E2033" i="5"/>
  <c r="X2033" i="5" s="1"/>
  <c r="E2034" i="5"/>
  <c r="X2034" i="5" s="1"/>
  <c r="E2035" i="5"/>
  <c r="X2035" i="5" s="1"/>
  <c r="E2036" i="5"/>
  <c r="X2036" i="5" s="1"/>
  <c r="E2037" i="5"/>
  <c r="X2037" i="5" s="1"/>
  <c r="E2038" i="5"/>
  <c r="X2038" i="5" s="1"/>
  <c r="E2039" i="5"/>
  <c r="X2039" i="5" s="1"/>
  <c r="E2040" i="5"/>
  <c r="X2040" i="5" s="1"/>
  <c r="E2041" i="5"/>
  <c r="X2041" i="5" s="1"/>
  <c r="E2042" i="5"/>
  <c r="X2042" i="5" s="1"/>
  <c r="E2043" i="5"/>
  <c r="X2043" i="5" s="1"/>
  <c r="E2044" i="5"/>
  <c r="X2044" i="5" s="1"/>
  <c r="E2045" i="5"/>
  <c r="X2045" i="5" s="1"/>
  <c r="E2046" i="5"/>
  <c r="X2046" i="5" s="1"/>
  <c r="E2047" i="5"/>
  <c r="X2047" i="5" s="1"/>
  <c r="E2048" i="5"/>
  <c r="X2048" i="5" s="1"/>
  <c r="E2049" i="5"/>
  <c r="X2049" i="5" s="1"/>
  <c r="E2050" i="5"/>
  <c r="X2050" i="5" s="1"/>
  <c r="E2051" i="5"/>
  <c r="X2051" i="5" s="1"/>
  <c r="E2052" i="5"/>
  <c r="X2052" i="5" s="1"/>
  <c r="E2053" i="5"/>
  <c r="X2053" i="5" s="1"/>
  <c r="E2054" i="5"/>
  <c r="X2054" i="5" s="1"/>
  <c r="E2055" i="5"/>
  <c r="X2055" i="5" s="1"/>
  <c r="E2056" i="5"/>
  <c r="X2056" i="5" s="1"/>
  <c r="E2057" i="5"/>
  <c r="X2057" i="5" s="1"/>
  <c r="E2058" i="5"/>
  <c r="X2058" i="5" s="1"/>
  <c r="E2059" i="5"/>
  <c r="X2059" i="5" s="1"/>
  <c r="E2060" i="5"/>
  <c r="X2060" i="5" s="1"/>
  <c r="E2061" i="5"/>
  <c r="X2061" i="5" s="1"/>
  <c r="E2062" i="5"/>
  <c r="X2062" i="5" s="1"/>
  <c r="E2063" i="5"/>
  <c r="X2063" i="5" s="1"/>
  <c r="E2064" i="5"/>
  <c r="X2064" i="5" s="1"/>
  <c r="E2065" i="5"/>
  <c r="X2065" i="5" s="1"/>
  <c r="E2066" i="5"/>
  <c r="X2066" i="5" s="1"/>
  <c r="E2067" i="5"/>
  <c r="X2067" i="5" s="1"/>
  <c r="E2068" i="5"/>
  <c r="X2068" i="5" s="1"/>
  <c r="E2069" i="5"/>
  <c r="X2069" i="5" s="1"/>
  <c r="E2070" i="5"/>
  <c r="X2070" i="5" s="1"/>
  <c r="E2071" i="5"/>
  <c r="X2071" i="5" s="1"/>
  <c r="E2072" i="5"/>
  <c r="X2072" i="5" s="1"/>
  <c r="E2073" i="5"/>
  <c r="X2073" i="5" s="1"/>
  <c r="E2074" i="5"/>
  <c r="X2074" i="5" s="1"/>
  <c r="E2075" i="5"/>
  <c r="X2075" i="5" s="1"/>
  <c r="E2076" i="5"/>
  <c r="X2076" i="5" s="1"/>
  <c r="E2077" i="5"/>
  <c r="X2077" i="5" s="1"/>
  <c r="E2078" i="5"/>
  <c r="X2078" i="5" s="1"/>
  <c r="E2079" i="5"/>
  <c r="X2079" i="5" s="1"/>
  <c r="E2080" i="5"/>
  <c r="X2080" i="5" s="1"/>
  <c r="E2081" i="5"/>
  <c r="X2081" i="5" s="1"/>
  <c r="E2082" i="5"/>
  <c r="X2082" i="5" s="1"/>
  <c r="E2083" i="5"/>
  <c r="X2083" i="5" s="1"/>
  <c r="E2084" i="5"/>
  <c r="X2084" i="5" s="1"/>
  <c r="E2085" i="5"/>
  <c r="X2085" i="5" s="1"/>
  <c r="E2086" i="5"/>
  <c r="X2086" i="5" s="1"/>
  <c r="E2087" i="5"/>
  <c r="X2087" i="5" s="1"/>
  <c r="E2088" i="5"/>
  <c r="X2088" i="5" s="1"/>
  <c r="E2089" i="5"/>
  <c r="X2089" i="5" s="1"/>
  <c r="E2090" i="5"/>
  <c r="X2090" i="5" s="1"/>
  <c r="E2091" i="5"/>
  <c r="X2091" i="5" s="1"/>
  <c r="E2092" i="5"/>
  <c r="X2092" i="5" s="1"/>
  <c r="E2093" i="5"/>
  <c r="X2093" i="5" s="1"/>
  <c r="E2094" i="5"/>
  <c r="X2094" i="5" s="1"/>
  <c r="E2095" i="5"/>
  <c r="X2095" i="5" s="1"/>
  <c r="E2096" i="5"/>
  <c r="X2096" i="5" s="1"/>
  <c r="E2097" i="5"/>
  <c r="X2097" i="5" s="1"/>
  <c r="E2098" i="5"/>
  <c r="X2098" i="5" s="1"/>
  <c r="E2099" i="5"/>
  <c r="X2099" i="5" s="1"/>
  <c r="E2100" i="5"/>
  <c r="X2100" i="5" s="1"/>
  <c r="E2101" i="5"/>
  <c r="X2101" i="5" s="1"/>
  <c r="E2102" i="5"/>
  <c r="X2102" i="5" s="1"/>
  <c r="E2103" i="5"/>
  <c r="X2103" i="5" s="1"/>
  <c r="E2104" i="5"/>
  <c r="X2104" i="5" s="1"/>
  <c r="E2105" i="5"/>
  <c r="X2105" i="5" s="1"/>
  <c r="E2106" i="5"/>
  <c r="X2106" i="5" s="1"/>
  <c r="E2107" i="5"/>
  <c r="X2107" i="5" s="1"/>
  <c r="E2108" i="5"/>
  <c r="X2108" i="5" s="1"/>
  <c r="E2109" i="5"/>
  <c r="X2109" i="5" s="1"/>
  <c r="E2110" i="5"/>
  <c r="X2110" i="5" s="1"/>
  <c r="E2111" i="5"/>
  <c r="X2111" i="5" s="1"/>
  <c r="E2112" i="5"/>
  <c r="X2112" i="5" s="1"/>
  <c r="E2113" i="5"/>
  <c r="X2113" i="5" s="1"/>
  <c r="E2114" i="5"/>
  <c r="X2114" i="5" s="1"/>
  <c r="E2115" i="5"/>
  <c r="X2115" i="5" s="1"/>
  <c r="E2116" i="5"/>
  <c r="X2116" i="5" s="1"/>
  <c r="E2117" i="5"/>
  <c r="X2117" i="5" s="1"/>
  <c r="E2118" i="5"/>
  <c r="X2118" i="5" s="1"/>
  <c r="E2119" i="5"/>
  <c r="X2119" i="5" s="1"/>
  <c r="E2120" i="5"/>
  <c r="X2120" i="5" s="1"/>
  <c r="E2121" i="5"/>
  <c r="X2121" i="5" s="1"/>
  <c r="E2122" i="5"/>
  <c r="X2122" i="5" s="1"/>
  <c r="E2123" i="5"/>
  <c r="X2123" i="5" s="1"/>
  <c r="E2124" i="5"/>
  <c r="X2124" i="5" s="1"/>
  <c r="E2125" i="5"/>
  <c r="X2125" i="5" s="1"/>
  <c r="E2126" i="5"/>
  <c r="X2126" i="5" s="1"/>
  <c r="E2127" i="5"/>
  <c r="X2127" i="5" s="1"/>
  <c r="E2128" i="5"/>
  <c r="X2128" i="5" s="1"/>
  <c r="E2129" i="5"/>
  <c r="X2129" i="5" s="1"/>
  <c r="E2130" i="5"/>
  <c r="X2130" i="5" s="1"/>
  <c r="E2131" i="5"/>
  <c r="X2131" i="5" s="1"/>
  <c r="E2132" i="5"/>
  <c r="X2132" i="5" s="1"/>
  <c r="E2133" i="5"/>
  <c r="X2133" i="5" s="1"/>
  <c r="E2134" i="5"/>
  <c r="X2134" i="5" s="1"/>
  <c r="E2135" i="5"/>
  <c r="X2135" i="5" s="1"/>
  <c r="E2136" i="5"/>
  <c r="X2136" i="5" s="1"/>
  <c r="E2137" i="5"/>
  <c r="X2137" i="5" s="1"/>
  <c r="E2138" i="5"/>
  <c r="X2138" i="5" s="1"/>
  <c r="E2139" i="5"/>
  <c r="X2139" i="5" s="1"/>
  <c r="E2140" i="5"/>
  <c r="X2140" i="5" s="1"/>
  <c r="E2141" i="5"/>
  <c r="X2141" i="5" s="1"/>
  <c r="E2142" i="5"/>
  <c r="X2142" i="5" s="1"/>
  <c r="E2143" i="5"/>
  <c r="X2143" i="5" s="1"/>
  <c r="E2144" i="5"/>
  <c r="X2144" i="5" s="1"/>
  <c r="E2145" i="5"/>
  <c r="X2145" i="5" s="1"/>
  <c r="E2146" i="5"/>
  <c r="X2146" i="5" s="1"/>
  <c r="E2147" i="5"/>
  <c r="X2147" i="5" s="1"/>
  <c r="E2148" i="5"/>
  <c r="X2148" i="5" s="1"/>
  <c r="E2149" i="5"/>
  <c r="X2149" i="5" s="1"/>
  <c r="E2150" i="5"/>
  <c r="X2150" i="5" s="1"/>
  <c r="E2151" i="5"/>
  <c r="X2151" i="5" s="1"/>
  <c r="E2152" i="5"/>
  <c r="X2152" i="5" s="1"/>
  <c r="E2153" i="5"/>
  <c r="X2153" i="5" s="1"/>
  <c r="E2154" i="5"/>
  <c r="X2154" i="5" s="1"/>
  <c r="E2155" i="5"/>
  <c r="X2155" i="5" s="1"/>
  <c r="E2156" i="5"/>
  <c r="X2156" i="5" s="1"/>
  <c r="E2157" i="5"/>
  <c r="X2157" i="5" s="1"/>
  <c r="E2158" i="5"/>
  <c r="X2158" i="5" s="1"/>
  <c r="E2159" i="5"/>
  <c r="X2159" i="5" s="1"/>
  <c r="E2160" i="5"/>
  <c r="X2160" i="5" s="1"/>
  <c r="E2161" i="5"/>
  <c r="X2161" i="5" s="1"/>
  <c r="E2162" i="5"/>
  <c r="X2162" i="5" s="1"/>
  <c r="E2163" i="5"/>
  <c r="X2163" i="5" s="1"/>
  <c r="E2164" i="5"/>
  <c r="X2164" i="5" s="1"/>
  <c r="E2165" i="5"/>
  <c r="X2165" i="5" s="1"/>
  <c r="E2166" i="5"/>
  <c r="X2166" i="5" s="1"/>
  <c r="E2167" i="5"/>
  <c r="X2167" i="5" s="1"/>
  <c r="E2168" i="5"/>
  <c r="X2168" i="5" s="1"/>
  <c r="E2169" i="5"/>
  <c r="X2169" i="5" s="1"/>
  <c r="E2170" i="5"/>
  <c r="X2170" i="5" s="1"/>
  <c r="E2171" i="5"/>
  <c r="X2171" i="5" s="1"/>
  <c r="E2172" i="5"/>
  <c r="X2172" i="5" s="1"/>
  <c r="E2173" i="5"/>
  <c r="X2173" i="5" s="1"/>
  <c r="E2174" i="5"/>
  <c r="X2174" i="5" s="1"/>
  <c r="E2175" i="5"/>
  <c r="X2175" i="5" s="1"/>
  <c r="E2176" i="5"/>
  <c r="X2176" i="5" s="1"/>
  <c r="E2177" i="5"/>
  <c r="X2177" i="5" s="1"/>
  <c r="E2178" i="5"/>
  <c r="X2178" i="5" s="1"/>
  <c r="E2179" i="5"/>
  <c r="X2179" i="5" s="1"/>
  <c r="E2180" i="5"/>
  <c r="X2180" i="5" s="1"/>
  <c r="E2181" i="5"/>
  <c r="X2181" i="5" s="1"/>
  <c r="E2182" i="5"/>
  <c r="X2182" i="5" s="1"/>
  <c r="E2183" i="5"/>
  <c r="X2183" i="5" s="1"/>
  <c r="E2184" i="5"/>
  <c r="X2184" i="5" s="1"/>
  <c r="E2185" i="5"/>
  <c r="X2185" i="5" s="1"/>
  <c r="E2186" i="5"/>
  <c r="X2186" i="5" s="1"/>
  <c r="E2187" i="5"/>
  <c r="X2187" i="5" s="1"/>
  <c r="E2188" i="5"/>
  <c r="X2188" i="5" s="1"/>
  <c r="E2189" i="5"/>
  <c r="X2189" i="5" s="1"/>
  <c r="E2190" i="5"/>
  <c r="X2190" i="5" s="1"/>
  <c r="E2191" i="5"/>
  <c r="X2191" i="5" s="1"/>
  <c r="E2192" i="5"/>
  <c r="X2192" i="5" s="1"/>
  <c r="E2193" i="5"/>
  <c r="X2193" i="5" s="1"/>
  <c r="E2194" i="5"/>
  <c r="X2194" i="5" s="1"/>
  <c r="E2195" i="5"/>
  <c r="X2195" i="5" s="1"/>
  <c r="E2196" i="5"/>
  <c r="X2196" i="5" s="1"/>
  <c r="E2197" i="5"/>
  <c r="X2197" i="5" s="1"/>
  <c r="E2198" i="5"/>
  <c r="X2198" i="5" s="1"/>
  <c r="E2199" i="5"/>
  <c r="X2199" i="5" s="1"/>
  <c r="E2200" i="5"/>
  <c r="X2200" i="5" s="1"/>
  <c r="E2201" i="5"/>
  <c r="X2201" i="5" s="1"/>
  <c r="E2202" i="5"/>
  <c r="X2202" i="5" s="1"/>
  <c r="E2203" i="5"/>
  <c r="X2203" i="5" s="1"/>
  <c r="E2204" i="5"/>
  <c r="X2204" i="5" s="1"/>
  <c r="E2205" i="5"/>
  <c r="X2205" i="5" s="1"/>
  <c r="E2206" i="5"/>
  <c r="X2206" i="5" s="1"/>
  <c r="E2207" i="5"/>
  <c r="X2207" i="5" s="1"/>
  <c r="E2208" i="5"/>
  <c r="X2208" i="5" s="1"/>
  <c r="E2209" i="5"/>
  <c r="X2209" i="5" s="1"/>
  <c r="E2210" i="5"/>
  <c r="X2210" i="5" s="1"/>
  <c r="E2211" i="5"/>
  <c r="X2211" i="5" s="1"/>
  <c r="E2212" i="5"/>
  <c r="X2212" i="5" s="1"/>
  <c r="E2213" i="5"/>
  <c r="X2213" i="5" s="1"/>
  <c r="E2214" i="5"/>
  <c r="X2214" i="5" s="1"/>
  <c r="E2215" i="5"/>
  <c r="X2215" i="5" s="1"/>
  <c r="E2216" i="5"/>
  <c r="X2216" i="5" s="1"/>
  <c r="E2217" i="5"/>
  <c r="X2217" i="5" s="1"/>
  <c r="E2218" i="5"/>
  <c r="X2218" i="5" s="1"/>
  <c r="E2219" i="5"/>
  <c r="X2219" i="5" s="1"/>
  <c r="E2220" i="5"/>
  <c r="X2220" i="5" s="1"/>
  <c r="E2221" i="5"/>
  <c r="X2221" i="5" s="1"/>
  <c r="E2222" i="5"/>
  <c r="X2222" i="5" s="1"/>
  <c r="E2223" i="5"/>
  <c r="X2223" i="5" s="1"/>
  <c r="E2224" i="5"/>
  <c r="X2224" i="5" s="1"/>
  <c r="E2225" i="5"/>
  <c r="X2225" i="5" s="1"/>
  <c r="E2226" i="5"/>
  <c r="X2226" i="5" s="1"/>
  <c r="E2227" i="5"/>
  <c r="X2227" i="5" s="1"/>
  <c r="E2228" i="5"/>
  <c r="X2228" i="5" s="1"/>
  <c r="E2229" i="5"/>
  <c r="X2229" i="5" s="1"/>
  <c r="E2230" i="5"/>
  <c r="X2230" i="5" s="1"/>
  <c r="E2231" i="5"/>
  <c r="X2231" i="5" s="1"/>
  <c r="E2232" i="5"/>
  <c r="X2232" i="5" s="1"/>
  <c r="E2233" i="5"/>
  <c r="X2233" i="5" s="1"/>
  <c r="E2234" i="5"/>
  <c r="X2234" i="5" s="1"/>
  <c r="E2235" i="5"/>
  <c r="X2235" i="5" s="1"/>
  <c r="E2236" i="5"/>
  <c r="X2236" i="5" s="1"/>
  <c r="E2237" i="5"/>
  <c r="X2237" i="5" s="1"/>
  <c r="E2238" i="5"/>
  <c r="X2238" i="5" s="1"/>
  <c r="E2239" i="5"/>
  <c r="X2239" i="5" s="1"/>
  <c r="E2240" i="5"/>
  <c r="X2240" i="5" s="1"/>
  <c r="E2241" i="5"/>
  <c r="X2241" i="5" s="1"/>
  <c r="E2242" i="5"/>
  <c r="X2242" i="5" s="1"/>
  <c r="E2243" i="5"/>
  <c r="X2243" i="5" s="1"/>
  <c r="E2244" i="5"/>
  <c r="X2244" i="5" s="1"/>
  <c r="E2245" i="5"/>
  <c r="X2245" i="5" s="1"/>
  <c r="E2246" i="5"/>
  <c r="X2246" i="5" s="1"/>
  <c r="E2247" i="5"/>
  <c r="X2247" i="5" s="1"/>
  <c r="E2248" i="5"/>
  <c r="X2248" i="5" s="1"/>
  <c r="E2249" i="5"/>
  <c r="X2249" i="5" s="1"/>
  <c r="E2250" i="5"/>
  <c r="X2250" i="5" s="1"/>
  <c r="E2251" i="5"/>
  <c r="X2251" i="5" s="1"/>
  <c r="E2252" i="5"/>
  <c r="X2252" i="5" s="1"/>
  <c r="E2253" i="5"/>
  <c r="X2253" i="5" s="1"/>
  <c r="E2254" i="5"/>
  <c r="X2254" i="5" s="1"/>
  <c r="E2255" i="5"/>
  <c r="X2255" i="5" s="1"/>
  <c r="E2256" i="5"/>
  <c r="X2256" i="5" s="1"/>
  <c r="E2257" i="5"/>
  <c r="X2257" i="5" s="1"/>
  <c r="E2258" i="5"/>
  <c r="X2258" i="5" s="1"/>
  <c r="E2259" i="5"/>
  <c r="X2259" i="5" s="1"/>
  <c r="E2260" i="5"/>
  <c r="X2260" i="5" s="1"/>
  <c r="E2261" i="5"/>
  <c r="X2261" i="5" s="1"/>
  <c r="E2262" i="5"/>
  <c r="X2262" i="5" s="1"/>
  <c r="E2263" i="5"/>
  <c r="X2263" i="5" s="1"/>
  <c r="E2264" i="5"/>
  <c r="X2264" i="5" s="1"/>
  <c r="E2265" i="5"/>
  <c r="X2265" i="5" s="1"/>
  <c r="E2266" i="5"/>
  <c r="X2266" i="5" s="1"/>
  <c r="E2267" i="5"/>
  <c r="X2267" i="5" s="1"/>
  <c r="E2268" i="5"/>
  <c r="X2268" i="5" s="1"/>
  <c r="E2269" i="5"/>
  <c r="X2269" i="5" s="1"/>
  <c r="E2270" i="5"/>
  <c r="X2270" i="5" s="1"/>
  <c r="E2271" i="5"/>
  <c r="X2271" i="5" s="1"/>
  <c r="E2272" i="5"/>
  <c r="X2272" i="5" s="1"/>
  <c r="E2273" i="5"/>
  <c r="X2273" i="5" s="1"/>
  <c r="E2274" i="5"/>
  <c r="X2274" i="5" s="1"/>
  <c r="E2275" i="5"/>
  <c r="X2275" i="5" s="1"/>
  <c r="E2276" i="5"/>
  <c r="X2276" i="5" s="1"/>
  <c r="E2277" i="5"/>
  <c r="X2277" i="5" s="1"/>
  <c r="E2278" i="5"/>
  <c r="X2278" i="5" s="1"/>
  <c r="E2279" i="5"/>
  <c r="X2279" i="5" s="1"/>
  <c r="E2280" i="5"/>
  <c r="X2280" i="5" s="1"/>
  <c r="E2281" i="5"/>
  <c r="X2281" i="5" s="1"/>
  <c r="E2282" i="5"/>
  <c r="X2282" i="5" s="1"/>
  <c r="E2283" i="5"/>
  <c r="X2283" i="5" s="1"/>
  <c r="E2284" i="5"/>
  <c r="X2284" i="5" s="1"/>
  <c r="E2285" i="5"/>
  <c r="X2285" i="5" s="1"/>
  <c r="E2286" i="5"/>
  <c r="X2286" i="5" s="1"/>
  <c r="E2287" i="5"/>
  <c r="X2287" i="5" s="1"/>
  <c r="E2288" i="5"/>
  <c r="X2288" i="5" s="1"/>
  <c r="E2289" i="5"/>
  <c r="X2289" i="5" s="1"/>
  <c r="E2290" i="5"/>
  <c r="X2290" i="5" s="1"/>
  <c r="E2291" i="5"/>
  <c r="X2291" i="5" s="1"/>
  <c r="E2292" i="5"/>
  <c r="X2292" i="5" s="1"/>
  <c r="E2293" i="5"/>
  <c r="X2293" i="5" s="1"/>
  <c r="E2294" i="5"/>
  <c r="X2294" i="5" s="1"/>
  <c r="E2295" i="5"/>
  <c r="X2295" i="5" s="1"/>
  <c r="E2296" i="5"/>
  <c r="X2296" i="5" s="1"/>
  <c r="E2297" i="5"/>
  <c r="X2297" i="5" s="1"/>
  <c r="E2298" i="5"/>
  <c r="X2298" i="5" s="1"/>
  <c r="E2299" i="5"/>
  <c r="X2299" i="5" s="1"/>
  <c r="E2300" i="5"/>
  <c r="X2300" i="5" s="1"/>
  <c r="E2301" i="5"/>
  <c r="X2301" i="5" s="1"/>
  <c r="E2302" i="5"/>
  <c r="X2302" i="5" s="1"/>
  <c r="E2303" i="5"/>
  <c r="X2303" i="5" s="1"/>
  <c r="E2304" i="5"/>
  <c r="X2304" i="5" s="1"/>
  <c r="E2305" i="5"/>
  <c r="X2305" i="5" s="1"/>
  <c r="E2306" i="5"/>
  <c r="X2306" i="5" s="1"/>
  <c r="E2307" i="5"/>
  <c r="X2307" i="5" s="1"/>
  <c r="E2308" i="5"/>
  <c r="X2308" i="5" s="1"/>
  <c r="E2309" i="5"/>
  <c r="X2309" i="5" s="1"/>
  <c r="E2310" i="5"/>
  <c r="X2310" i="5" s="1"/>
  <c r="E2311" i="5"/>
  <c r="X2311" i="5" s="1"/>
  <c r="E2312" i="5"/>
  <c r="X2312" i="5" s="1"/>
  <c r="E2313" i="5"/>
  <c r="X2313" i="5" s="1"/>
  <c r="E2314" i="5"/>
  <c r="X2314" i="5" s="1"/>
  <c r="E2315" i="5"/>
  <c r="X2315" i="5" s="1"/>
  <c r="E2316" i="5"/>
  <c r="X2316" i="5" s="1"/>
  <c r="E2317" i="5"/>
  <c r="X2317" i="5" s="1"/>
  <c r="E2318" i="5"/>
  <c r="X2318" i="5" s="1"/>
  <c r="E2319" i="5"/>
  <c r="X2319" i="5" s="1"/>
  <c r="E2320" i="5"/>
  <c r="X2320" i="5" s="1"/>
  <c r="E2321" i="5"/>
  <c r="X2321" i="5" s="1"/>
  <c r="E2322" i="5"/>
  <c r="X2322" i="5" s="1"/>
  <c r="E2323" i="5"/>
  <c r="X2323" i="5" s="1"/>
  <c r="E2324" i="5"/>
  <c r="X2324" i="5" s="1"/>
  <c r="E2325" i="5"/>
  <c r="X2325" i="5" s="1"/>
  <c r="E2326" i="5"/>
  <c r="X2326" i="5" s="1"/>
  <c r="E2327" i="5"/>
  <c r="X2327" i="5" s="1"/>
  <c r="E2328" i="5"/>
  <c r="X2328" i="5" s="1"/>
  <c r="E2329" i="5"/>
  <c r="X2329" i="5" s="1"/>
  <c r="E2330" i="5"/>
  <c r="X2330" i="5" s="1"/>
  <c r="E2331" i="5"/>
  <c r="X2331" i="5" s="1"/>
  <c r="E2332" i="5"/>
  <c r="X2332" i="5" s="1"/>
  <c r="E2333" i="5"/>
  <c r="X2333" i="5" s="1"/>
  <c r="E2334" i="5"/>
  <c r="X2334" i="5" s="1"/>
  <c r="E2335" i="5"/>
  <c r="X2335" i="5" s="1"/>
  <c r="E2336" i="5"/>
  <c r="X2336" i="5" s="1"/>
  <c r="E2337" i="5"/>
  <c r="X2337" i="5" s="1"/>
  <c r="E2338" i="5"/>
  <c r="X2338" i="5" s="1"/>
  <c r="E2339" i="5"/>
  <c r="X2339" i="5" s="1"/>
  <c r="E2340" i="5"/>
  <c r="X2340" i="5" s="1"/>
  <c r="E2341" i="5"/>
  <c r="X2341" i="5" s="1"/>
  <c r="E2342" i="5"/>
  <c r="X2342" i="5" s="1"/>
  <c r="E2343" i="5"/>
  <c r="X2343" i="5" s="1"/>
  <c r="E2344" i="5"/>
  <c r="X2344" i="5" s="1"/>
  <c r="E2345" i="5"/>
  <c r="X2345" i="5" s="1"/>
  <c r="E2346" i="5"/>
  <c r="X2346" i="5" s="1"/>
  <c r="E2347" i="5"/>
  <c r="X2347" i="5" s="1"/>
  <c r="E2348" i="5"/>
  <c r="X2348" i="5" s="1"/>
  <c r="E2349" i="5"/>
  <c r="X2349" i="5" s="1"/>
  <c r="E2350" i="5"/>
  <c r="X2350" i="5" s="1"/>
  <c r="E2351" i="5"/>
  <c r="X2351" i="5" s="1"/>
  <c r="E2352" i="5"/>
  <c r="X2352" i="5" s="1"/>
  <c r="E2353" i="5"/>
  <c r="X2353" i="5" s="1"/>
  <c r="E2354" i="5"/>
  <c r="X2354" i="5" s="1"/>
  <c r="E2355" i="5"/>
  <c r="X2355" i="5" s="1"/>
  <c r="E2356" i="5"/>
  <c r="X2356" i="5" s="1"/>
  <c r="E2357" i="5"/>
  <c r="X2357" i="5" s="1"/>
  <c r="E2358" i="5"/>
  <c r="X2358" i="5" s="1"/>
  <c r="E2359" i="5"/>
  <c r="X2359" i="5" s="1"/>
  <c r="E2360" i="5"/>
  <c r="X2360" i="5" s="1"/>
  <c r="E2361" i="5"/>
  <c r="X2361" i="5" s="1"/>
  <c r="E2362" i="5"/>
  <c r="X2362" i="5" s="1"/>
  <c r="E2363" i="5"/>
  <c r="X2363" i="5" s="1"/>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X2374" i="5" s="1"/>
  <c r="E2375" i="5"/>
  <c r="X2375" i="5" s="1"/>
  <c r="E2376" i="5"/>
  <c r="X2376" i="5" s="1"/>
  <c r="E2377" i="5"/>
  <c r="X2377" i="5" s="1"/>
  <c r="E2378" i="5"/>
  <c r="X2378" i="5" s="1"/>
  <c r="E2379" i="5"/>
  <c r="X2379" i="5" s="1"/>
  <c r="E2380" i="5"/>
  <c r="X2380" i="5" s="1"/>
  <c r="E2381" i="5"/>
  <c r="X2381" i="5" s="1"/>
  <c r="E2382" i="5"/>
  <c r="X2382" i="5" s="1"/>
  <c r="E2383" i="5"/>
  <c r="X2383" i="5" s="1"/>
  <c r="E2384" i="5"/>
  <c r="X2384" i="5" s="1"/>
  <c r="E2385" i="5"/>
  <c r="X2385" i="5" s="1"/>
  <c r="E2386" i="5"/>
  <c r="X2386" i="5" s="1"/>
  <c r="E2387" i="5"/>
  <c r="X2387" i="5" s="1"/>
  <c r="E2388" i="5"/>
  <c r="X2388" i="5" s="1"/>
  <c r="E2389" i="5"/>
  <c r="X2389" i="5" s="1"/>
  <c r="E2390" i="5"/>
  <c r="X2390" i="5" s="1"/>
  <c r="E2391" i="5"/>
  <c r="X2391" i="5" s="1"/>
  <c r="E2392" i="5"/>
  <c r="X2392" i="5" s="1"/>
  <c r="E2393" i="5"/>
  <c r="X2393" i="5" s="1"/>
  <c r="E2394" i="5"/>
  <c r="X2394" i="5" s="1"/>
  <c r="E2395" i="5"/>
  <c r="X2395" i="5" s="1"/>
  <c r="E2396" i="5"/>
  <c r="X2396" i="5" s="1"/>
  <c r="E2397" i="5"/>
  <c r="X2397" i="5" s="1"/>
  <c r="E2398" i="5"/>
  <c r="X2398" i="5" s="1"/>
  <c r="E2399" i="5"/>
  <c r="X2399" i="5" s="1"/>
  <c r="E2400" i="5"/>
  <c r="X2400" i="5" s="1"/>
  <c r="E2401" i="5"/>
  <c r="X2401" i="5" s="1"/>
  <c r="E2402" i="5"/>
  <c r="X2402" i="5" s="1"/>
  <c r="E2403" i="5"/>
  <c r="X2403" i="5" s="1"/>
  <c r="E2404" i="5"/>
  <c r="X2404" i="5" s="1"/>
  <c r="E2405" i="5"/>
  <c r="X2405" i="5" s="1"/>
  <c r="E2406" i="5"/>
  <c r="X2406" i="5" s="1"/>
  <c r="E2407" i="5"/>
  <c r="X2407" i="5" s="1"/>
  <c r="E2408" i="5"/>
  <c r="X2408" i="5" s="1"/>
  <c r="E2409" i="5"/>
  <c r="X2409" i="5" s="1"/>
  <c r="E2410" i="5"/>
  <c r="X2410" i="5" s="1"/>
  <c r="E2411" i="5"/>
  <c r="X2411" i="5" s="1"/>
  <c r="E2412" i="5"/>
  <c r="X2412" i="5" s="1"/>
  <c r="E2413" i="5"/>
  <c r="X2413" i="5" s="1"/>
  <c r="E2414" i="5"/>
  <c r="X2414" i="5" s="1"/>
  <c r="E2415" i="5"/>
  <c r="X2415" i="5" s="1"/>
  <c r="E2416" i="5"/>
  <c r="X2416" i="5" s="1"/>
  <c r="E2417" i="5"/>
  <c r="X2417" i="5" s="1"/>
  <c r="E2418" i="5"/>
  <c r="X2418" i="5" s="1"/>
  <c r="E2419" i="5"/>
  <c r="X2419" i="5" s="1"/>
  <c r="E2420" i="5"/>
  <c r="X2420" i="5" s="1"/>
  <c r="E2421" i="5"/>
  <c r="X2421" i="5" s="1"/>
  <c r="E2422" i="5"/>
  <c r="X2422" i="5" s="1"/>
  <c r="E2423" i="5"/>
  <c r="X2423" i="5" s="1"/>
  <c r="E2424" i="5"/>
  <c r="X2424" i="5" s="1"/>
  <c r="E2425" i="5"/>
  <c r="X2425" i="5" s="1"/>
  <c r="E2426" i="5"/>
  <c r="X2426" i="5" s="1"/>
  <c r="E2427" i="5"/>
  <c r="X2427" i="5" s="1"/>
  <c r="E2428" i="5"/>
  <c r="X2428" i="5" s="1"/>
  <c r="E2429" i="5"/>
  <c r="X2429" i="5" s="1"/>
  <c r="E2430" i="5"/>
  <c r="X2430" i="5" s="1"/>
  <c r="E2431" i="5"/>
  <c r="X2431" i="5" s="1"/>
  <c r="E2432" i="5"/>
  <c r="X2432" i="5" s="1"/>
  <c r="E2433" i="5"/>
  <c r="X2433" i="5" s="1"/>
  <c r="E2434" i="5"/>
  <c r="X2434" i="5" s="1"/>
  <c r="E2435" i="5"/>
  <c r="X2435" i="5" s="1"/>
  <c r="E2436" i="5"/>
  <c r="X2436" i="5" s="1"/>
  <c r="E2437" i="5"/>
  <c r="X2437" i="5" s="1"/>
  <c r="E2438" i="5"/>
  <c r="X2438" i="5" s="1"/>
  <c r="E2439" i="5"/>
  <c r="X2439" i="5" s="1"/>
  <c r="E2440" i="5"/>
  <c r="X2440" i="5" s="1"/>
  <c r="E2441" i="5"/>
  <c r="X2441" i="5" s="1"/>
  <c r="E2442" i="5"/>
  <c r="X2442" i="5" s="1"/>
  <c r="E2443" i="5"/>
  <c r="X2443" i="5" s="1"/>
  <c r="E2444" i="5"/>
  <c r="X2444" i="5" s="1"/>
  <c r="E2445" i="5"/>
  <c r="X2445" i="5" s="1"/>
  <c r="E2446" i="5"/>
  <c r="X2446" i="5" s="1"/>
  <c r="E2447" i="5"/>
  <c r="X2447" i="5" s="1"/>
  <c r="E2448" i="5"/>
  <c r="X2448" i="5" s="1"/>
  <c r="E2449" i="5"/>
  <c r="X2449" i="5" s="1"/>
  <c r="E2450" i="5"/>
  <c r="X2450" i="5" s="1"/>
  <c r="E2451" i="5"/>
  <c r="X2451" i="5" s="1"/>
  <c r="E2452" i="5"/>
  <c r="X2452" i="5" s="1"/>
  <c r="E2453" i="5"/>
  <c r="X2453" i="5" s="1"/>
  <c r="E2454" i="5"/>
  <c r="X2454" i="5" s="1"/>
  <c r="E2455" i="5"/>
  <c r="X2455" i="5" s="1"/>
  <c r="E2456" i="5"/>
  <c r="X2456" i="5" s="1"/>
  <c r="E2457" i="5"/>
  <c r="X2457" i="5" s="1"/>
  <c r="E2458" i="5"/>
  <c r="X2458" i="5" s="1"/>
  <c r="E2459" i="5"/>
  <c r="X2459" i="5" s="1"/>
  <c r="E2460" i="5"/>
  <c r="X2460" i="5" s="1"/>
  <c r="E2461" i="5"/>
  <c r="X2461" i="5" s="1"/>
  <c r="E2462" i="5"/>
  <c r="X2462" i="5" s="1"/>
  <c r="E2463" i="5"/>
  <c r="X2463" i="5" s="1"/>
  <c r="E2464" i="5"/>
  <c r="X2464" i="5" s="1"/>
  <c r="E2465" i="5"/>
  <c r="X2465" i="5" s="1"/>
  <c r="E2466" i="5"/>
  <c r="X2466" i="5" s="1"/>
  <c r="E2467" i="5"/>
  <c r="X2467" i="5" s="1"/>
  <c r="E2468" i="5"/>
  <c r="X2468" i="5" s="1"/>
  <c r="E2469" i="5"/>
  <c r="X2469" i="5" s="1"/>
  <c r="E2470" i="5"/>
  <c r="X2470" i="5" s="1"/>
  <c r="E2471" i="5"/>
  <c r="X2471" i="5" s="1"/>
  <c r="E2472" i="5"/>
  <c r="X2472" i="5" s="1"/>
  <c r="E2473" i="5"/>
  <c r="X2473" i="5" s="1"/>
  <c r="E2474" i="5"/>
  <c r="X2474" i="5" s="1"/>
  <c r="E2475" i="5"/>
  <c r="X2475" i="5" s="1"/>
  <c r="E2476" i="5"/>
  <c r="X2476" i="5" s="1"/>
  <c r="E2477" i="5"/>
  <c r="X2477" i="5" s="1"/>
  <c r="E2478" i="5"/>
  <c r="X2478" i="5" s="1"/>
  <c r="E2479" i="5"/>
  <c r="X2479" i="5" s="1"/>
  <c r="E2480" i="5"/>
  <c r="X2480" i="5" s="1"/>
  <c r="E2481" i="5"/>
  <c r="X2481" i="5" s="1"/>
  <c r="E2482" i="5"/>
  <c r="X2482" i="5" s="1"/>
  <c r="E2483" i="5"/>
  <c r="X2483" i="5" s="1"/>
  <c r="E2484" i="5"/>
  <c r="X2484" i="5" s="1"/>
  <c r="E2485" i="5"/>
  <c r="X2485" i="5" s="1"/>
  <c r="E2486" i="5"/>
  <c r="X2486" i="5" s="1"/>
  <c r="E2487" i="5"/>
  <c r="X2487" i="5" s="1"/>
  <c r="E2488" i="5"/>
  <c r="X2488" i="5" s="1"/>
  <c r="E2489" i="5"/>
  <c r="X2489" i="5" s="1"/>
  <c r="E2490" i="5"/>
  <c r="X2490" i="5" s="1"/>
  <c r="E2491" i="5"/>
  <c r="X2491" i="5" s="1"/>
  <c r="E2492" i="5"/>
  <c r="X2492" i="5" s="1"/>
  <c r="E2493" i="5"/>
  <c r="X2493" i="5" s="1"/>
  <c r="E2494" i="5"/>
  <c r="X2494" i="5" s="1"/>
  <c r="E2495" i="5"/>
  <c r="X2495" i="5" s="1"/>
  <c r="E2496" i="5"/>
  <c r="X2496" i="5" s="1"/>
  <c r="E2497" i="5"/>
  <c r="X2497" i="5" s="1"/>
  <c r="E2498" i="5"/>
  <c r="X2498" i="5" s="1"/>
  <c r="E2499" i="5"/>
  <c r="X2499" i="5" s="1"/>
  <c r="E2500" i="5"/>
  <c r="X2500" i="5" s="1"/>
  <c r="I4" i="6"/>
  <c r="J4" i="6"/>
  <c r="I5" i="6"/>
  <c r="J5" i="6"/>
  <c r="I6" i="6"/>
  <c r="J6" i="6"/>
  <c r="I7" i="6"/>
  <c r="J7" i="6"/>
  <c r="I8" i="6"/>
  <c r="C8" i="6" s="1"/>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I64" i="6"/>
  <c r="E4" i="8"/>
  <c r="B5" i="5" s="1"/>
  <c r="B6" i="5"/>
  <c r="C6" i="5"/>
  <c r="V6" i="5"/>
  <c r="AB6" i="5"/>
  <c r="B15" i="6"/>
  <c r="B20" i="6"/>
  <c r="F23" i="6"/>
  <c r="B16" i="6"/>
  <c r="F24" i="6" s="1"/>
  <c r="B21" i="6"/>
  <c r="B48" i="6"/>
  <c r="G48" i="6" s="1"/>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B71" i="4" s="1"/>
  <c r="A49" i="6" s="1"/>
  <c r="P37" i="4"/>
  <c r="Q37" i="4" s="1"/>
  <c r="P26" i="4"/>
  <c r="B26" i="4" s="1"/>
  <c r="A15" i="6" s="1"/>
  <c r="B2500" i="5"/>
  <c r="C2500" i="5"/>
  <c r="AB2500" i="5"/>
  <c r="V2500" i="5"/>
  <c r="T2500" i="5"/>
  <c r="S2500" i="5"/>
  <c r="R2500" i="5"/>
  <c r="J2500" i="5"/>
  <c r="I2500" i="5"/>
  <c r="H2500" i="5"/>
  <c r="G2500" i="5"/>
  <c r="F2500" i="5"/>
  <c r="B53" i="6"/>
  <c r="B52" i="6"/>
  <c r="P27" i="4"/>
  <c r="G53" i="6"/>
  <c r="G52" i="6"/>
  <c r="B57" i="6"/>
  <c r="G57" i="6" s="1"/>
  <c r="B55" i="6"/>
  <c r="G55" i="6" s="1"/>
  <c r="B50" i="6"/>
  <c r="G50" i="6" s="1"/>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s="1"/>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c r="V2339" i="5"/>
  <c r="V2347" i="5"/>
  <c r="F2347" i="5"/>
  <c r="V2359" i="5"/>
  <c r="V2403" i="5"/>
  <c r="V2451" i="5"/>
  <c r="I2451" i="5"/>
  <c r="V2495" i="5"/>
  <c r="R2495" i="5"/>
  <c r="D11" i="4"/>
  <c r="B58" i="6"/>
  <c r="G58" i="6" s="1"/>
  <c r="B54" i="6"/>
  <c r="G54" i="6"/>
  <c r="B49" i="6"/>
  <c r="G49" i="6"/>
  <c r="B46" i="6"/>
  <c r="G46" i="6"/>
  <c r="B45" i="6"/>
  <c r="G45" i="6"/>
  <c r="B44" i="6"/>
  <c r="G44" i="6"/>
  <c r="B43" i="6"/>
  <c r="G43" i="6"/>
  <c r="B41" i="6"/>
  <c r="G41" i="6"/>
  <c r="B40" i="6"/>
  <c r="G40" i="6"/>
  <c r="B39" i="6"/>
  <c r="G39" i="6"/>
  <c r="B38" i="6"/>
  <c r="G38" i="6" s="1"/>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B13" i="6"/>
  <c r="G13" i="6"/>
  <c r="H13" i="6" s="1"/>
  <c r="B12" i="6"/>
  <c r="G12" i="6"/>
  <c r="H12" i="6"/>
  <c r="B11" i="6"/>
  <c r="G11" i="6" s="1"/>
  <c r="H11" i="6" s="1"/>
  <c r="B10" i="6"/>
  <c r="G10" i="6"/>
  <c r="H10" i="6"/>
  <c r="D10" i="6" s="1"/>
  <c r="B9" i="6"/>
  <c r="G9" i="6" s="1"/>
  <c r="H9" i="6" s="1"/>
  <c r="B8" i="6"/>
  <c r="G8" i="6"/>
  <c r="H8" i="6"/>
  <c r="D8" i="6" s="1"/>
  <c r="B7" i="6"/>
  <c r="G7" i="6" s="1"/>
  <c r="H7" i="6" s="1"/>
  <c r="B4" i="6"/>
  <c r="G4" i="6"/>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S93" i="5"/>
  <c r="F9" i="5"/>
  <c r="H9" i="5"/>
  <c r="J12" i="5"/>
  <c r="J15" i="5"/>
  <c r="J16" i="5"/>
  <c r="R10" i="5"/>
  <c r="I10" i="5"/>
  <c r="S69" i="5"/>
  <c r="S61" i="5"/>
  <c r="S45" i="5"/>
  <c r="S17" i="5"/>
  <c r="T15" i="5"/>
  <c r="S37" i="5"/>
  <c r="S21" i="5"/>
  <c r="T12" i="5"/>
  <c r="T13" i="5"/>
  <c r="S6" i="5"/>
  <c r="T10" i="5"/>
  <c r="T9" i="5"/>
  <c r="T16" i="5"/>
  <c r="S13" i="5"/>
  <c r="S10" i="5"/>
  <c r="S15" i="5"/>
  <c r="S9" i="5"/>
  <c r="S16" i="5"/>
  <c r="S12" i="5"/>
  <c r="F21" i="6"/>
  <c r="H21" i="6" s="1"/>
  <c r="F20" i="6"/>
  <c r="H20" i="6" s="1"/>
  <c r="D20" i="6" s="1"/>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20" i="4"/>
  <c r="A11"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V2343" i="5"/>
  <c r="H25" i="6"/>
  <c r="D25" i="6"/>
  <c r="H31" i="6"/>
  <c r="D31" i="6"/>
  <c r="J4" i="5"/>
  <c r="M4" i="5"/>
  <c r="K4" i="5"/>
  <c r="P4" i="5"/>
  <c r="D4" i="8"/>
  <c r="B1001" i="7"/>
  <c r="B35" i="4"/>
  <c r="B38" i="4"/>
  <c r="B44" i="4" s="1"/>
  <c r="A28" i="6" s="1"/>
  <c r="B3" i="6"/>
  <c r="A4" i="8"/>
  <c r="B22" i="3"/>
  <c r="B4" i="8"/>
  <c r="B34" i="4"/>
  <c r="B40" i="4"/>
  <c r="B52" i="4" s="1"/>
  <c r="A35" i="6" s="1"/>
  <c r="C3" i="6"/>
  <c r="I4" i="8"/>
  <c r="C5" i="7"/>
  <c r="A1" i="6"/>
  <c r="A85" i="4"/>
  <c r="B33" i="4"/>
  <c r="A21" i="6" s="1"/>
  <c r="B81" i="4"/>
  <c r="A57" i="6" s="1"/>
  <c r="H4" i="5"/>
  <c r="O4" i="5"/>
  <c r="B2" i="5"/>
  <c r="B41" i="4"/>
  <c r="A26" i="6" s="1"/>
  <c r="D3" i="6"/>
  <c r="B19" i="1"/>
  <c r="B29" i="4"/>
  <c r="A18" i="6" s="1"/>
  <c r="A3" i="6"/>
  <c r="D5" i="7"/>
  <c r="B32" i="4"/>
  <c r="A20" i="6" s="1"/>
  <c r="N4" i="5"/>
  <c r="B28" i="4"/>
  <c r="A17" i="6" s="1"/>
  <c r="G4" i="5"/>
  <c r="A1" i="7"/>
  <c r="F4" i="5"/>
  <c r="C4" i="8"/>
  <c r="A1" i="8"/>
  <c r="B27" i="4"/>
  <c r="A16" i="6" s="1"/>
  <c r="D1" i="6"/>
  <c r="B5" i="7"/>
  <c r="A64" i="2"/>
  <c r="A47" i="2"/>
  <c r="H4" i="8"/>
  <c r="F4" i="8"/>
  <c r="B3" i="5"/>
  <c r="G4" i="8"/>
  <c r="I4" i="5"/>
  <c r="L4" i="5"/>
  <c r="B68" i="4"/>
  <c r="A47" i="6" s="1"/>
  <c r="A4" i="5"/>
  <c r="G25" i="4"/>
  <c r="G43" i="4" s="1"/>
  <c r="D25" i="4"/>
  <c r="D43"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2004" i="5"/>
  <c r="G149" i="5"/>
  <c r="G1381" i="5"/>
  <c r="J1412" i="5"/>
  <c r="J1777" i="5"/>
  <c r="G981" i="5"/>
  <c r="J1269" i="5"/>
  <c r="I2306" i="5"/>
  <c r="H1756" i="5"/>
  <c r="J925" i="5"/>
  <c r="J677" i="5"/>
  <c r="J149" i="5"/>
  <c r="G6"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AB2498" i="5"/>
  <c r="H23" i="6"/>
  <c r="D23" i="6" s="1"/>
  <c r="G5" i="6"/>
  <c r="H5"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s="1"/>
  <c r="D15" i="6" s="1"/>
  <c r="G20" i="6"/>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F33" i="6"/>
  <c r="H33" i="6"/>
  <c r="D33" i="6" s="1"/>
  <c r="F60" i="6"/>
  <c r="F28" i="6"/>
  <c r="H28" i="6"/>
  <c r="D28" i="6" s="1"/>
  <c r="F43" i="6"/>
  <c r="H43" i="6"/>
  <c r="D43" i="6" s="1"/>
  <c r="F38" i="6"/>
  <c r="B2" i="6"/>
  <c r="F64" i="6" l="1"/>
  <c r="C64" i="6" s="1"/>
  <c r="C5" i="5"/>
  <c r="H38" i="6"/>
  <c r="B43" i="4"/>
  <c r="A27" i="6" s="1"/>
  <c r="B37" i="4"/>
  <c r="A22" i="6" s="1"/>
  <c r="C43" i="6"/>
  <c r="C38" i="6"/>
  <c r="C15" i="6"/>
  <c r="C6" i="6"/>
  <c r="C12" i="6"/>
  <c r="F39" i="6"/>
  <c r="H39" i="6" s="1"/>
  <c r="F48" i="6"/>
  <c r="F49" i="6" s="1"/>
  <c r="F53" i="6"/>
  <c r="H53" i="6" s="1"/>
  <c r="D53" i="6" s="1"/>
  <c r="H24" i="6"/>
  <c r="F44" i="6"/>
  <c r="H44" i="6" s="1"/>
  <c r="F61" i="6"/>
  <c r="F34" i="6"/>
  <c r="H34" i="6" s="1"/>
  <c r="C16" i="6"/>
  <c r="K61" i="6"/>
  <c r="D16" i="6"/>
  <c r="C21" i="6"/>
  <c r="D21" i="6"/>
  <c r="B49" i="4"/>
  <c r="A32" i="6" s="1"/>
  <c r="B55" i="4"/>
  <c r="A37" i="6" s="1"/>
  <c r="B61" i="4"/>
  <c r="A42" i="6" s="1"/>
  <c r="B79" i="4"/>
  <c r="A55" i="6" s="1"/>
  <c r="D38" i="6"/>
  <c r="K60" i="6"/>
  <c r="C33" i="6"/>
  <c r="C28" i="6"/>
  <c r="C23" i="6"/>
  <c r="C20" i="6"/>
  <c r="D13" i="6"/>
  <c r="C13" i="6"/>
  <c r="D55" i="4"/>
  <c r="C7" i="6"/>
  <c r="D7" i="6"/>
  <c r="C11" i="6"/>
  <c r="D11" i="6"/>
  <c r="D9" i="6"/>
  <c r="C9" i="6"/>
  <c r="D12" i="6"/>
  <c r="C10" i="6"/>
  <c r="H59" i="6"/>
  <c r="D59" i="6" s="1"/>
  <c r="A24" i="6"/>
  <c r="B63" i="4"/>
  <c r="A44" i="6" s="1"/>
  <c r="D4" i="6"/>
  <c r="C4" i="6"/>
  <c r="B75" i="4"/>
  <c r="A53" i="6" s="1"/>
  <c r="B57" i="4"/>
  <c r="A39" i="6" s="1"/>
  <c r="B65" i="4"/>
  <c r="A46" i="6" s="1"/>
  <c r="B53" i="4"/>
  <c r="A36" i="6" s="1"/>
  <c r="B58" i="4"/>
  <c r="A40" i="6" s="1"/>
  <c r="B47" i="4"/>
  <c r="A31" i="6" s="1"/>
  <c r="D49" i="4"/>
  <c r="D61" i="4"/>
  <c r="G61" i="4"/>
  <c r="G37" i="4"/>
  <c r="G55" i="4"/>
  <c r="B56" i="4"/>
  <c r="A38" i="6" s="1"/>
  <c r="D68" i="4"/>
  <c r="B59" i="4"/>
  <c r="A41" i="6" s="1"/>
  <c r="B46" i="4"/>
  <c r="A30" i="6" s="1"/>
  <c r="G31" i="4"/>
  <c r="X8" i="5"/>
  <c r="G68" i="4"/>
  <c r="G49" i="4"/>
  <c r="D31" i="4"/>
  <c r="B62" i="4"/>
  <c r="A43" i="6" s="1"/>
  <c r="A23" i="6"/>
  <c r="A25" i="6"/>
  <c r="B64" i="4"/>
  <c r="A45" i="6" s="1"/>
  <c r="B50" i="4"/>
  <c r="A33" i="6" s="1"/>
  <c r="D37" i="4"/>
  <c r="B74" i="4"/>
  <c r="A52" i="6" s="1"/>
  <c r="V5" i="5" l="1"/>
  <c r="G5" i="5" s="1"/>
  <c r="AB5" i="5"/>
  <c r="C53" i="6"/>
  <c r="D39" i="6"/>
  <c r="C39" i="6"/>
  <c r="D34" i="6"/>
  <c r="C34" i="6"/>
  <c r="D44" i="6"/>
  <c r="C44" i="6"/>
  <c r="C24" i="6"/>
  <c r="D24" i="6"/>
  <c r="F54" i="6"/>
  <c r="H54" i="6" s="1"/>
  <c r="H48" i="6"/>
  <c r="F55" i="6"/>
  <c r="H55" i="6" s="1"/>
  <c r="F58" i="6"/>
  <c r="H58" i="6" s="1"/>
  <c r="F57" i="6"/>
  <c r="H57" i="6" s="1"/>
  <c r="F52" i="6"/>
  <c r="H52" i="6" s="1"/>
  <c r="F50" i="6"/>
  <c r="H50" i="6" s="1"/>
  <c r="H49" i="6"/>
  <c r="C59" i="6"/>
  <c r="G60" i="6" l="1"/>
  <c r="H60" i="6" s="1"/>
  <c r="G61" i="6"/>
  <c r="H61" i="6" s="1"/>
  <c r="I5" i="5"/>
  <c r="R5" i="5"/>
  <c r="J5" i="5"/>
  <c r="F5" i="5"/>
  <c r="E5" i="5"/>
  <c r="H5" i="5"/>
  <c r="C52" i="6"/>
  <c r="D52" i="6"/>
  <c r="C57" i="6"/>
  <c r="D57" i="6"/>
  <c r="C58" i="6"/>
  <c r="D58" i="6"/>
  <c r="D55" i="6"/>
  <c r="C55" i="6"/>
  <c r="D48" i="6"/>
  <c r="C48" i="6"/>
  <c r="D54" i="6"/>
  <c r="C54" i="6"/>
  <c r="C49" i="6"/>
  <c r="D49" i="6"/>
  <c r="D50" i="6"/>
  <c r="C50" i="6"/>
  <c r="T5" i="5"/>
  <c r="X5" i="5" l="1"/>
  <c r="G64" i="6" a="1"/>
  <c r="G64" i="6" s="1"/>
  <c r="H64" i="6" s="1"/>
  <c r="H65" i="6" s="1"/>
  <c r="D2" i="6" s="1"/>
  <c r="D61" i="6"/>
  <c r="C61" i="6"/>
  <c r="D60" i="6"/>
  <c r="C60" i="6"/>
  <c r="S5"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<sst xmlns="http://schemas.openxmlformats.org/spreadsheetml/2006/main" count="15108" uniqueCount="12833">
  <si>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</si>
  <si>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</si>
  <si>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</si>
  <si>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</si>
  <si>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</si>
  <si>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</si>
  <si>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</si>
  <si>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</si>
  <si>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</si>
  <si>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</si>
  <si>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</si>
  <si>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</si>
  <si>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</si>
  <si>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</si>
  <si>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</si>
  <si>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</si>
  <si>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</si>
  <si>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</si>
  <si>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</si>
  <si>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</si>
  <si>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</si>
  <si>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</si>
  <si>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</si>
  <si>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</si>
  <si>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</si>
  <si>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</si>
  <si>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</si>
  <si>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</si>
  <si>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</si>
  <si>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</si>
  <si>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</si>
  <si>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</si>
  <si>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</si>
  <si>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</si>
  <si>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</si>
  <si>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</si>
  <si>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</si>
  <si>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</si>
  <si>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</si>
  <si>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</si>
  <si>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</si>
  <si>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</si>
  <si>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</si>
  <si>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</si>
  <si>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</si>
  <si>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</si>
  <si>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</si>
  <si>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</si>
  <si>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</si>
  <si>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</si>
  <si>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</si>
  <si>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</si>
  <si>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</si>
  <si>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</si>
  <si>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</si>
  <si>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</si>
  <si>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</si>
  <si>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</si>
  <si>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</si>
  <si>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</si>
  <si>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</si>
  <si>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</si>
  <si>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</si>
  <si>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</si>
  <si>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</si>
  <si>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</si>
  <si>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</si>
  <si>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</si>
  <si>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</si>
  <si>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</si>
  <si>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</si>
  <si>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</si>
  <si>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</si>
  <si>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</si>
  <si>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</si>
  <si>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</si>
  <si>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</si>
  <si>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</si>
  <si>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</si>
  <si>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</si>
  <si>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</si>
  <si>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</si>
  <si>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</si>
  <si>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</si>
  <si>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</si>
  <si>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</si>
  <si>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</si>
  <si>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</si>
  <si>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</si>
  <si>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</si>
  <si>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</si>
  <si>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</si>
  <si>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</si>
  <si>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</si>
  <si>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</si>
  <si>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</si>
  <si>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</si>
  <si>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</si>
  <si>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</si>
  <si>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</si>
  <si>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</si>
  <si>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</si>
  <si>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</si>
  <si>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</si>
  <si>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</si>
  <si>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</si>
  <si>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</si>
  <si>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</si>
  <si>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</si>
  <si>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</si>
  <si>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</si>
  <si>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</si>
  <si>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</si>
  <si>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</si>
  <si>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</si>
  <si>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</si>
  <si>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</si>
  <si>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</si>
  <si>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</si>
  <si>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</si>
  <si>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</si>
  <si>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</si>
  <si>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</si>
  <si>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</si>
  <si>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</si>
  <si>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</si>
  <si>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</si>
  <si>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</si>
  <si>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</si>
  <si>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</si>
  <si>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</si>
  <si>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</si>
  <si>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</si>
  <si>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</si>
  <si>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</si>
  <si>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</si>
  <si>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</si>
  <si>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</si>
  <si>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</si>
  <si>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</si>
  <si>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</si>
  <si>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</si>
  <si>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</si>
  <si>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</si>
  <si>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</si>
  <si>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</si>
  <si>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</si>
  <si>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</si>
  <si>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</si>
  <si>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</si>
  <si>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</si>
  <si>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</si>
  <si>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</si>
  <si>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</si>
  <si>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</si>
  <si>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</si>
  <si>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</si>
  <si>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</si>
  <si>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</si>
  <si>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</si>
  <si>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</si>
  <si>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</si>
  <si>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</si>
  <si>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</si>
  <si>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</si>
  <si>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</si>
  <si>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</si>
  <si>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</si>
  <si>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</si>
  <si>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</si>
  <si>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</si>
  <si>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</si>
  <si>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</si>
  <si>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</si>
  <si>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</si>
  <si>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</si>
  <si>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</si>
  <si>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</si>
  <si>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</si>
  <si>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</si>
  <si>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</si>
  <si>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</si>
  <si>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</si>
  <si>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</si>
  <si>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</si>
  <si>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</si>
  <si>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</si>
  <si>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</si>
  <si>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</si>
  <si>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</si>
  <si>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</si>
  <si>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</si>
  <si>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</si>
  <si>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</si>
  <si>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</si>
  <si>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</si>
  <si>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</si>
  <si>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</si>
  <si>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</si>
  <si>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</si>
  <si>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</si>
  <si>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</si>
  <si>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</si>
  <si>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</si>
  <si>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</si>
  <si>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</si>
  <si>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</si>
  <si>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</si>
  <si>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</si>
  <si>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</si>
  <si>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</si>
  <si>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</si>
  <si>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</si>
  <si>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</si>
  <si>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</si>
  <si>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</si>
  <si>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</si>
  <si>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</si>
  <si>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</si>
  <si>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</si>
  <si>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</si>
  <si>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</si>
  <si>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</si>
  <si>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</si>
  <si>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</si>
  <si>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</si>
  <si>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</si>
  <si>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</si>
  <si>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</si>
  <si>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</si>
  <si>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</si>
  <si>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</si>
  <si>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</si>
  <si>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</si>
  <si>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</si>
  <si>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</si>
  <si>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</si>
  <si>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</si>
  <si>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</si>
  <si>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</si>
  <si>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</si>
  <si>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</si>
  <si>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</si>
  <si>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</si>
  <si>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</si>
  <si>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</si>
  <si>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</si>
  <si>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</si>
  <si>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</si>
  <si>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</si>
  <si>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</si>
  <si>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</si>
  <si>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</si>
  <si>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</si>
  <si>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</si>
  <si>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</si>
  <si>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</si>
  <si>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</si>
  <si>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</si>
  <si>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</si>
  <si>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</si>
  <si>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</si>
  <si>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</si>
  <si>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</si>
  <si>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</si>
  <si>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</si>
  <si>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</si>
  <si>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</si>
  <si>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</si>
  <si>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</si>
  <si>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</si>
  <si>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</si>
  <si>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</si>
  <si>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</si>
  <si>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</si>
  <si>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</si>
  <si>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</si>
  <si>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</si>
  <si>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</si>
  <si>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</si>
  <si>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</si>
  <si>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</si>
  <si>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</si>
  <si>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</si>
  <si>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</si>
  <si>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</si>
  <si>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</si>
  <si>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</si>
  <si>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</si>
  <si>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</si>
  <si>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</si>
  <si>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</si>
  <si>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</si>
  <si>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</si>
  <si>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</si>
  <si>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</si>
  <si>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</si>
  <si>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</si>
  <si>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</si>
  <si>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</si>
  <si>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</si>
  <si>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</si>
  <si>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</si>
  <si>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</si>
  <si>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</si>
  <si>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</si>
  <si>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</si>
  <si>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</si>
  <si>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</si>
  <si>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</si>
  <si>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</si>
  <si>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</si>
  <si>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</si>
  <si>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</si>
  <si>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</si>
  <si>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</si>
  <si>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</si>
  <si>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</si>
  <si>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</si>
  <si>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</si>
  <si>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</si>
  <si>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</si>
  <si>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</si>
  <si>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</si>
  <si>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</si>
  <si>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</si>
  <si>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</si>
  <si>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</si>
  <si>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</si>
  <si>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</si>
  <si>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</si>
  <si>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</si>
  <si>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</si>
  <si>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</si>
  <si>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</si>
  <si>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</si>
  <si>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</si>
  <si>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</si>
  <si>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</si>
  <si>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</si>
  <si>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</si>
  <si>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</si>
  <si>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</si>
  <si>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</si>
  <si>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</si>
  <si>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</si>
  <si>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</si>
  <si>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</si>
  <si>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</si>
  <si>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</si>
  <si>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</si>
  <si>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</si>
  <si>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</si>
  <si>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</si>
  <si>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</si>
  <si>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</si>
  <si>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</si>
  <si>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</si>
  <si>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</si>
  <si>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</si>
  <si>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</si>
  <si>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</si>
  <si>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</si>
  <si>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</si>
  <si>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</si>
  <si>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</si>
  <si>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</si>
  <si>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</si>
  <si>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</si>
  <si>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</si>
  <si>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</si>
  <si>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</si>
  <si>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</si>
  <si>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</si>
  <si>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</si>
  <si>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</si>
  <si>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</si>
  <si>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</si>
  <si>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</si>
  <si>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</si>
  <si>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</si>
  <si>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</si>
  <si>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</si>
  <si>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</si>
  <si>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</si>
  <si>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</si>
  <si>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</si>
  <si>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</si>
  <si>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</si>
  <si>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</si>
  <si>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</si>
  <si>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</si>
  <si>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</si>
  <si>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</si>
  <si>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</si>
  <si>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</si>
  <si>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</si>
  <si>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</si>
  <si>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</si>
  <si>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</si>
  <si>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</si>
  <si>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</si>
  <si>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ディリジェンスガイダンスに沿ったデュー</t>
    </r>
    <r>
      <rPr>
        <sz val="11"/>
        <color rgb="FF00B050"/>
        <rFont val="ＭＳ Ｐゴシック"/>
        <family val="3"/>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3"/>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</si>
  <si>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</si>
  <si>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</si>
  <si>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</si>
  <si>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</si>
  <si>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</si>
  <si>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</si>
  <si>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</si>
  <si>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</si>
  <si>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</si>
  <si>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</si>
  <si>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</si>
  <si>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</si>
  <si>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</si>
  <si>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</si>
  <si>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</si>
  <si>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</si>
  <si>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</si>
  <si>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</si>
  <si>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</si>
  <si>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</si>
  <si>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</si>
  <si>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</si>
  <si>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</si>
  <si>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3"/>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3"/>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</si>
  <si>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</si>
  <si>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</si>
  <si>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</si>
  <si>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</si>
  <si>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</si>
  <si>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</si>
  <si>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</si>
  <si>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</si>
  <si>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</si>
  <si>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</si>
  <si>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</si>
  <si>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</si>
  <si>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</si>
  <si>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</si>
  <si>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</si>
  <si>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</si>
  <si>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</si>
  <si>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</si>
  <si>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</si>
  <si>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</si>
  <si>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</si>
  <si>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</si>
  <si>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</si>
  <si>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</si>
  <si>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</si>
  <si>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</si>
  <si>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</si>
  <si>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</si>
  <si>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</si>
  <si>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</si>
  <si>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</si>
  <si>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</si>
  <si>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</si>
  <si>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</si>
  <si>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</si>
  <si>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</si>
  <si>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</si>
  <si>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</si>
  <si>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</si>
  <si>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</si>
  <si>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</si>
  <si>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</si>
  <si>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</si>
  <si>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</si>
  <si>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</si>
  <si>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</si>
  <si>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</si>
  <si>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</si>
  <si>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</si>
  <si>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</si>
  <si>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</si>
  <si>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</si>
  <si>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</si>
  <si>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</si>
  <si>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</si>
  <si>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</si>
  <si>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</si>
  <si>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</si>
  <si>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</si>
  <si>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</si>
  <si>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</si>
  <si>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</si>
  <si>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</si>
  <si>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</si>
  <si>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</si>
  <si>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</si>
  <si>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</si>
  <si>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</si>
  <si>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</si>
  <si>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</si>
  <si>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</si>
  <si>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</si>
  <si>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</si>
  <si>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</si>
  <si>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</si>
  <si>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</si>
  <si>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</si>
  <si>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3"/>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</si>
  <si>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</si>
  <si>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</si>
  <si>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</si>
  <si>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</si>
  <si>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</si>
  <si>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3"/>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3"/>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</si>
  <si>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</si>
  <si>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</si>
  <si>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</si>
  <si>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</si>
  <si>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</si>
  <si>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</si>
  <si>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</si>
  <si>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</si>
  <si>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</si>
  <si>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</si>
  <si>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</si>
  <si>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3"/>
        <charset val="128"/>
      </rPr>
      <t>又は天然マイカ</t>
    </r>
    <r>
      <rPr>
        <sz val="11"/>
        <rFont val="ＭＳ Ｐゴシック"/>
        <family val="3"/>
        <charset val="128"/>
      </rPr>
      <t>に関する質問1への回答が「Yes」の場合、コバルト</t>
    </r>
    <r>
      <rPr>
        <sz val="11"/>
        <color rgb="FF00B050"/>
        <rFont val="ＭＳ Ｐゴシック"/>
        <family val="3"/>
        <charset val="128"/>
      </rPr>
      <t>又は天然マイカ</t>
    </r>
    <r>
      <rPr>
        <sz val="11"/>
        <rFont val="ＭＳ Ｐゴシック"/>
        <family val="3"/>
        <charset val="128"/>
      </rPr>
      <t>についてすべての質問に記入し、貴社のデュー</t>
    </r>
    <r>
      <rPr>
        <sz val="11"/>
        <color rgb="FF00B050"/>
        <rFont val="ＭＳ Ｐゴシック"/>
        <family val="3"/>
        <charset val="128"/>
      </rPr>
      <t>・</t>
    </r>
    <r>
      <rPr>
        <sz val="11"/>
        <rFont val="ＭＳ Ｐゴシック"/>
        <family val="3"/>
        <charset val="128"/>
      </rPr>
      <t>ディリジェンスプログラム全体に関する下記のデュー</t>
    </r>
    <r>
      <rPr>
        <sz val="11"/>
        <color rgb="FF00B050"/>
        <rFont val="ＭＳ Ｐゴシック"/>
        <family val="3"/>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</si>
  <si>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</si>
  <si>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</si>
  <si>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</si>
  <si>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</si>
  <si>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</si>
  <si>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3"/>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3"/>
        <charset val="128"/>
      </rPr>
      <t>本申告適用外</t>
    </r>
    <r>
      <rPr>
        <sz val="11"/>
        <color rgb="FFFF0000"/>
        <rFont val="ＭＳ Ｐゴシック"/>
        <family val="3"/>
        <charset val="128"/>
      </rPr>
      <t>）」は、</t>
    </r>
    <r>
      <rPr>
        <sz val="11"/>
        <color rgb="FF00B050"/>
        <rFont val="ＭＳ Ｐゴシック"/>
        <family val="3"/>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</si>
  <si>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</si>
  <si>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</si>
  <si>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</si>
  <si>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</si>
  <si>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</si>
  <si>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</si>
  <si>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</si>
  <si>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</si>
  <si>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</si>
  <si>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</si>
  <si>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</si>
  <si>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3"/>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</si>
  <si>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</si>
  <si>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</si>
  <si>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</si>
  <si>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</si>
  <si>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</si>
  <si>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3"/>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3"/>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3"/>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3"/>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</si>
  <si>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</si>
  <si>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</si>
  <si>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</si>
  <si>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</si>
  <si>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</si>
  <si>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3"/>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</si>
  <si>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</si>
  <si>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</si>
  <si>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</si>
  <si>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</si>
  <si>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</si>
  <si>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</si>
  <si>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</si>
  <si>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</si>
  <si>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</si>
  <si>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</si>
  <si>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</si>
  <si>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</si>
  <si>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</si>
  <si>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</si>
  <si>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</si>
  <si>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</si>
  <si>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</si>
  <si>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</si>
  <si>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</si>
  <si>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</si>
  <si>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</si>
  <si>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</si>
  <si>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</si>
  <si>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3"/>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</si>
  <si>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</si>
  <si>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</si>
  <si>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</si>
  <si>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</si>
  <si>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</si>
  <si>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ディリジェンスガイダンス」は、「デュー</t>
    </r>
    <r>
      <rPr>
        <sz val="11"/>
        <color rgb="FF00B050"/>
        <rFont val="ＭＳ Ｐゴシック"/>
        <family val="3"/>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3"/>
        <charset val="128"/>
      </rPr>
      <t>マイカ</t>
    </r>
    <r>
      <rPr>
        <sz val="11"/>
        <rFont val="ＭＳ Ｐゴシック"/>
        <family val="3"/>
        <charset val="128"/>
      </rPr>
      <t>調達のデュー</t>
    </r>
    <r>
      <rPr>
        <sz val="11"/>
        <color rgb="FF00B050"/>
        <rFont val="ＭＳ Ｐゴシック"/>
        <family val="3"/>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</si>
  <si>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</si>
  <si>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</si>
  <si>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</si>
  <si>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</si>
  <si>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</si>
  <si>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</si>
  <si>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</si>
  <si>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</si>
  <si>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</si>
  <si>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</si>
  <si>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</si>
  <si>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</si>
  <si>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</si>
  <si>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</si>
  <si>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</si>
  <si>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</si>
  <si>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</si>
  <si>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3"/>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3"/>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</si>
  <si>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</si>
  <si>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</si>
  <si>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</si>
  <si>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</si>
  <si>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</si>
  <si>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3"/>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3"/>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3"/>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3"/>
        <charset val="128"/>
      </rPr>
      <t>・</t>
    </r>
    <r>
      <rPr>
        <sz val="11"/>
        <color rgb="FFFF0000"/>
        <rFont val="ＭＳ Ｐゴシック"/>
        <family val="3"/>
        <charset val="128"/>
      </rPr>
      <t>ディリジェンス対策を説明してください（例：OECDデュー</t>
    </r>
    <r>
      <rPr>
        <sz val="11"/>
        <color rgb="FF00B050"/>
        <rFont val="ＭＳ Ｐゴシック"/>
        <family val="3"/>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</si>
  <si>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</si>
  <si>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</si>
  <si>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</si>
  <si>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</si>
  <si>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</si>
  <si>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3"/>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</si>
  <si>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</si>
  <si>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</si>
  <si>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</si>
  <si>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</si>
  <si>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</si>
  <si>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</si>
  <si>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</si>
  <si>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</si>
  <si>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</si>
  <si>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</si>
  <si>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</si>
  <si>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</si>
  <si>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</si>
  <si>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</si>
  <si>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</si>
  <si>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</si>
  <si>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</si>
  <si>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</si>
  <si>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</si>
  <si>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</si>
  <si>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</si>
  <si>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</si>
  <si>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</si>
  <si>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3"/>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</si>
  <si>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</si>
  <si>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</si>
  <si>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</si>
  <si>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</si>
  <si>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</si>
  <si>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</si>
  <si>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</si>
  <si>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</si>
  <si>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</si>
  <si>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</si>
  <si>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</si>
  <si>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</si>
  <si>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</si>
  <si>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</si>
  <si>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</si>
  <si>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</si>
  <si>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</si>
  <si>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</si>
  <si>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</si>
  <si>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</si>
  <si>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</si>
  <si>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</si>
  <si>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</si>
  <si>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</si>
  <si>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</si>
  <si>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</si>
  <si>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</si>
  <si>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</si>
  <si>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</si>
  <si>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</si>
  <si>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</si>
  <si>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</si>
  <si>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</si>
  <si>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</si>
  <si>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</si>
  <si>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</si>
  <si>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</si>
  <si>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</si>
  <si>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</si>
  <si>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</si>
  <si>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</si>
  <si>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</si>
  <si>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</si>
  <si>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</si>
  <si>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</si>
  <si>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</si>
  <si>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</si>
  <si>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</si>
  <si>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</si>
  <si>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</si>
  <si>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</si>
  <si>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</si>
  <si>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</si>
  <si>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</si>
  <si>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</si>
  <si>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</si>
  <si>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</si>
  <si>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</si>
  <si>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</si>
  <si>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</si>
  <si>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</si>
  <si>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</si>
  <si>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</si>
  <si>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</si>
  <si>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</si>
  <si>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</si>
  <si>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</si>
  <si>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</si>
  <si>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</si>
  <si>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</si>
  <si>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</si>
  <si>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</si>
  <si>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</si>
  <si>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</si>
  <si>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</si>
  <si>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</si>
  <si>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</si>
  <si>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</si>
  <si>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</si>
  <si>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</si>
  <si>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</si>
  <si>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</si>
  <si>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</si>
  <si>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</si>
  <si>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</si>
  <si>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</si>
  <si>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</si>
  <si>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</si>
  <si>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</si>
  <si>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</si>
  <si>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</si>
  <si>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</si>
  <si>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</si>
  <si>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</si>
  <si>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</si>
  <si>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</si>
  <si>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</si>
  <si>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</si>
  <si>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</si>
  <si>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</si>
  <si>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</si>
  <si>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</si>
  <si>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</si>
  <si>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</si>
  <si>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</si>
  <si>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</si>
  <si>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</si>
  <si>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</si>
  <si>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</si>
  <si>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</si>
  <si>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</si>
  <si>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</si>
  <si>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</si>
  <si>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</si>
  <si>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</si>
  <si>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</si>
  <si>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</si>
  <si>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</si>
  <si>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</si>
  <si>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</si>
  <si>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</si>
  <si>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</si>
  <si>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</si>
  <si>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</si>
  <si>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</si>
  <si>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</si>
  <si>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</si>
  <si>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</si>
  <si>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</si>
  <si>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</si>
  <si>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</si>
  <si>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</si>
  <si>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</si>
  <si>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</si>
  <si>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</si>
  <si>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</si>
  <si>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</si>
  <si>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</si>
  <si>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</si>
  <si>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</si>
  <si>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</si>
  <si>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</si>
  <si>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</si>
  <si>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</si>
  <si>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</si>
  <si>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</si>
  <si>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</si>
  <si>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</si>
  <si>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</si>
  <si>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</si>
  <si>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</si>
  <si>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</si>
  <si>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</si>
  <si>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</si>
  <si>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</si>
  <si>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</si>
  <si>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</si>
  <si>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</si>
  <si>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</si>
  <si>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</si>
  <si>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</si>
  <si>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</si>
  <si>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</si>
  <si>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</si>
  <si>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</si>
  <si>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</si>
  <si>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</si>
  <si>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</si>
  <si>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</si>
  <si>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</si>
  <si>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</si>
  <si>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</si>
  <si>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</si>
  <si>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</si>
  <si>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</si>
  <si>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</si>
  <si>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</si>
  <si>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</si>
  <si>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</si>
  <si>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3"/>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</si>
  <si>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</si>
  <si>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</si>
  <si>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</si>
  <si>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</si>
  <si>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</si>
  <si>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</si>
  <si>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</si>
  <si>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</si>
  <si>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</si>
  <si>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</si>
  <si>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</si>
  <si>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</si>
  <si>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</si>
  <si>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</si>
  <si>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</si>
  <si>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</si>
  <si>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</si>
  <si>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</si>
  <si>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</si>
  <si>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</si>
  <si>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</si>
  <si>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</si>
  <si>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3"/>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</si>
  <si>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</si>
  <si>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</si>
  <si>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</si>
  <si>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</si>
  <si>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</si>
  <si>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3"/>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</si>
  <si>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</si>
  <si>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</si>
  <si>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</si>
  <si>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</si>
  <si>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</si>
  <si>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</si>
  <si>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</si>
  <si>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</si>
  <si>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</si>
  <si>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</si>
  <si>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</si>
  <si>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</si>
  <si>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</si>
  <si>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</si>
  <si>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</si>
  <si>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</si>
  <si>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</si>
  <si>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</si>
  <si>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</si>
  <si>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</si>
  <si>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</si>
  <si>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</si>
  <si>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</si>
  <si>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</si>
  <si>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</si>
  <si>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</si>
  <si>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</si>
  <si>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</si>
  <si>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</si>
  <si>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</si>
  <si>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</si>
  <si>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</si>
  <si>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</si>
  <si>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</si>
  <si>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</si>
  <si>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</si>
  <si>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</si>
  <si>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</si>
  <si>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</si>
  <si>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</si>
  <si>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</si>
  <si>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</si>
  <si>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</si>
  <si>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</si>
  <si>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</si>
  <si>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</si>
  <si>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</si>
  <si>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</si>
  <si>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</si>
  <si>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</si>
  <si>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</si>
  <si>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</si>
  <si>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</si>
  <si>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</si>
  <si>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</si>
  <si>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</si>
  <si>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</si>
  <si>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</si>
  <si>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</si>
  <si>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</si>
  <si>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</si>
  <si>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</si>
  <si>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</si>
  <si>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</si>
  <si>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</si>
  <si>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</si>
  <si>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</si>
  <si>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</si>
  <si>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</si>
  <si>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</si>
  <si>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</si>
  <si>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</si>
  <si>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</si>
  <si>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</si>
  <si>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</si>
  <si>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</si>
  <si>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</si>
  <si>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</si>
  <si>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</si>
  <si>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</si>
  <si>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</si>
  <si>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</si>
  <si>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</si>
  <si>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</si>
  <si>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</si>
  <si>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</si>
  <si>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3"/>
        <charset val="128"/>
      </rPr>
      <t>・</t>
    </r>
    <r>
      <rPr>
        <sz val="11"/>
        <rFont val="ＭＳ Ｐゴシック"/>
        <family val="3"/>
        <charset val="128"/>
      </rPr>
      <t>ディリジェンスガイダンス（OECDガイダンス）はデュー</t>
    </r>
    <r>
      <rPr>
        <sz val="11"/>
        <color theme="8"/>
        <rFont val="ＭＳ Ｐゴシック"/>
        <family val="3"/>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</si>
  <si>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</si>
  <si>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</si>
  <si>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</si>
  <si>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</si>
  <si>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</si>
  <si>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3"/>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</si>
  <si>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</si>
  <si>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</si>
  <si>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</si>
  <si>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</si>
  <si>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</si>
  <si>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3"/>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</si>
  <si>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</si>
  <si>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</si>
  <si>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</si>
  <si>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</si>
  <si>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</si>
  <si>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3"/>
        <charset val="128"/>
      </rPr>
      <t>・</t>
    </r>
    <r>
      <rPr>
        <sz val="11"/>
        <rFont val="ＭＳ Ｐゴシック"/>
        <family val="3"/>
        <charset val="128"/>
      </rPr>
      <t>ディリジェンスガイダンスを策定した。OECDデュー</t>
    </r>
    <r>
      <rPr>
        <sz val="11"/>
        <color theme="8"/>
        <rFont val="ＭＳ Ｐゴシック"/>
        <family val="3"/>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</si>
  <si>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</si>
  <si>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</si>
  <si>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</si>
  <si>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</si>
  <si>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</si>
  <si>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3"/>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</si>
  <si>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</si>
  <si>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</si>
  <si>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</si>
  <si>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</si>
  <si>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</si>
  <si>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3"/>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</si>
  <si>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</si>
  <si>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</si>
  <si>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</si>
  <si>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</si>
  <si>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</si>
  <si>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3"/>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3"/>
        <charset val="128"/>
      </rPr>
      <t>マイカ</t>
    </r>
    <r>
      <rPr>
        <sz val="11"/>
        <color rgb="FFFF0000"/>
        <rFont val="ＭＳ Ｐゴシック"/>
        <family val="3"/>
        <charset val="128"/>
      </rPr>
      <t>以外の成分を</t>
    </r>
    <r>
      <rPr>
        <sz val="11"/>
        <color rgb="FF00B050"/>
        <rFont val="ＭＳ Ｐゴシック"/>
        <family val="3"/>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3"/>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</si>
  <si>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</si>
  <si>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</si>
  <si>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</si>
  <si>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</si>
  <si>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</si>
  <si>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</si>
  <si>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</si>
  <si>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</si>
  <si>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</si>
  <si>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</si>
  <si>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</si>
  <si>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3"/>
        <charset val="128"/>
      </rPr>
      <t>顕著な</t>
    </r>
    <r>
      <rPr>
        <sz val="11"/>
        <color rgb="FFFF0000"/>
        <rFont val="ＭＳ Ｐゴシック"/>
        <family val="3"/>
        <charset val="128"/>
      </rPr>
      <t>使用済み</t>
    </r>
    <r>
      <rPr>
        <sz val="11"/>
        <color rgb="FF00B050"/>
        <rFont val="ＭＳ Ｐゴシック"/>
        <family val="3"/>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</si>
  <si>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</si>
  <si>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</si>
  <si>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</si>
  <si>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</si>
  <si>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</si>
  <si>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</si>
  <si>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</si>
  <si>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</si>
  <si>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</si>
  <si>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</si>
  <si>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</si>
  <si>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</si>
  <si>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</si>
  <si>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</si>
  <si>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</si>
  <si>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</si>
  <si>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</si>
  <si>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</si>
  <si>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</si>
  <si>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</si>
  <si>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</si>
  <si>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</si>
  <si>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</si>
  <si>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</si>
  <si>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</si>
  <si>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</si>
  <si>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</si>
  <si>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</si>
  <si>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</si>
  <si>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3"/>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</si>
  <si>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</si>
  <si>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</si>
  <si>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</si>
  <si>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</si>
  <si>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</si>
  <si>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3"/>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3"/>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</si>
  <si>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</si>
  <si>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</si>
  <si>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</si>
  <si>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</si>
  <si>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</si>
  <si>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</si>
  <si>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</si>
  <si>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</si>
  <si>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</si>
  <si>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</si>
  <si>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</si>
  <si>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</si>
  <si>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</si>
  <si>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</si>
  <si>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</si>
  <si>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</si>
  <si>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</si>
  <si>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</si>
  <si>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</si>
  <si>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</si>
  <si>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</si>
  <si>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</si>
  <si>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</si>
  <si>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</si>
  <si>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</si>
  <si>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</si>
  <si>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</si>
  <si>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</si>
  <si>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</si>
  <si>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</si>
  <si>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</si>
  <si>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</si>
  <si>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</si>
  <si>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</si>
  <si>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</si>
  <si>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</si>
  <si>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</si>
  <si>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</si>
  <si>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</si>
  <si>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</si>
  <si>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</si>
  <si>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</si>
  <si>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</si>
  <si>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</si>
  <si>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</si>
  <si>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</si>
  <si>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</si>
  <si>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</si>
  <si>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</si>
  <si>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</si>
  <si>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</si>
  <si>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</si>
  <si>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</si>
  <si>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</si>
  <si>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</si>
  <si>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</si>
  <si>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</si>
  <si>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</si>
  <si>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</si>
  <si>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</si>
  <si>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</si>
  <si>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</si>
  <si>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</si>
  <si>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</si>
  <si>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</si>
  <si>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</si>
  <si>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</si>
  <si>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</si>
  <si>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</si>
  <si>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</si>
  <si>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</si>
  <si>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</si>
  <si>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</si>
  <si>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</si>
  <si>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</si>
  <si>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</si>
  <si>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</si>
  <si>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</si>
  <si>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</si>
  <si>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</si>
  <si>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</si>
  <si>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</si>
  <si>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</si>
  <si>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</si>
  <si>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</si>
  <si>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</si>
  <si>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</si>
  <si>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</si>
  <si>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</si>
  <si>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</si>
  <si>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</si>
  <si>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</si>
  <si>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</si>
  <si>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</si>
  <si>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</si>
  <si>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</si>
  <si>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</si>
  <si>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</si>
  <si>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</si>
  <si>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</si>
  <si>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</si>
  <si>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</si>
  <si>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</si>
  <si>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</si>
  <si>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</si>
  <si>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</si>
  <si>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</si>
  <si>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</si>
  <si>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</si>
  <si>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</si>
  <si>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</si>
  <si>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</si>
  <si>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</si>
  <si>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</si>
  <si>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</si>
  <si>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</si>
  <si>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</si>
  <si>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</si>
  <si>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</si>
  <si>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</si>
  <si>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</si>
  <si>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</si>
  <si>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</si>
  <si>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</si>
  <si>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</si>
  <si>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</si>
  <si>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</si>
  <si>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</si>
  <si>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</si>
  <si>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</si>
  <si>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</si>
  <si>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</si>
  <si>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</si>
  <si>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</si>
  <si>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</si>
  <si>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</si>
  <si>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3"/>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</si>
  <si>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</si>
  <si>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</si>
  <si>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</si>
  <si>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</si>
  <si>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</si>
  <si>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が意図的に</t>
    </r>
    <r>
      <rPr>
        <sz val="11"/>
        <color rgb="FF00B050"/>
        <rFont val="ＭＳ Ｐゴシック"/>
        <family val="3"/>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</si>
  <si>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</si>
  <si>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</si>
  <si>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</si>
  <si>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</si>
  <si>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</si>
  <si>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</si>
  <si>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</si>
  <si>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</si>
  <si>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</si>
  <si>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</si>
  <si>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</si>
  <si>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3"/>
        <charset val="128"/>
      </rPr>
      <t>製錬業者又は加工業者のいずれか</t>
    </r>
    <r>
      <rPr>
        <sz val="11"/>
        <rFont val="ＭＳ Ｐゴシック"/>
        <family val="3"/>
        <charset val="128"/>
      </rPr>
      <t>が、</t>
    </r>
    <r>
      <rPr>
        <sz val="11"/>
        <color rgb="FF00B050"/>
        <rFont val="ＭＳ Ｐゴシック"/>
        <family val="3"/>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3"/>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</si>
  <si>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</si>
  <si>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</si>
  <si>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</si>
  <si>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</si>
  <si>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</si>
  <si>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</si>
  <si>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</si>
  <si>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</si>
  <si>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</si>
  <si>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</si>
  <si>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</si>
  <si>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</si>
  <si>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</si>
  <si>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</si>
  <si>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</si>
  <si>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</si>
  <si>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</si>
  <si>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3"/>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</si>
  <si>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</si>
  <si>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</si>
  <si>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</si>
  <si>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</si>
  <si>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</si>
  <si>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</si>
  <si>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</si>
  <si>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</si>
  <si>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</si>
  <si>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</si>
  <si>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</si>
  <si>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</si>
  <si>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</si>
  <si>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</si>
  <si>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</si>
  <si>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</si>
  <si>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3"/>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</si>
  <si>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</si>
  <si>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</si>
  <si>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</si>
  <si>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</si>
  <si>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3"/>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</si>
  <si>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</si>
  <si>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</si>
  <si>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</si>
  <si>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</si>
  <si>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3"/>
        <charset val="128"/>
      </rPr>
      <t>C</t>
    </r>
    <r>
      <rPr>
        <i/>
        <sz val="11"/>
        <rFont val="ＭＳ Ｐゴシック"/>
        <family val="3"/>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3"/>
        <charset val="128"/>
      </rPr>
      <t xml:space="preserve">This question should be </t>
    </r>
    <r>
      <rPr>
        <i/>
        <sz val="11"/>
        <rFont val="ＭＳ Ｐゴシック"/>
        <family val="3"/>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</si>
  <si>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</si>
  <si>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</si>
  <si>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</si>
  <si>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</si>
  <si>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</si>
  <si>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3"/>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3"/>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</si>
  <si>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</si>
  <si>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</si>
  <si>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</si>
  <si>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</si>
  <si>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3"/>
        <charset val="128"/>
      </rPr>
      <t>のための</t>
    </r>
    <r>
      <rPr>
        <sz val="11"/>
        <rFont val="ＭＳ Ｐゴシック"/>
        <family val="3"/>
        <charset val="128"/>
      </rPr>
      <t>デュー</t>
    </r>
    <r>
      <rPr>
        <sz val="11"/>
        <color rgb="FF00B050"/>
        <rFont val="ＭＳ Ｐゴシック"/>
        <family val="3"/>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</si>
  <si>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</si>
  <si>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</si>
  <si>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</si>
  <si>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</si>
  <si>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</si>
  <si>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3"/>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サプライチェーン調査を</t>
    </r>
    <r>
      <rPr>
        <sz val="11"/>
        <color rgb="FF00B050"/>
        <rFont val="ＭＳ Ｐゴシック"/>
        <family val="3"/>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</si>
  <si>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</si>
  <si>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</si>
  <si>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</si>
  <si>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</si>
  <si>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3"/>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</si>
  <si>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</si>
  <si>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</si>
  <si>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</si>
  <si>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</si>
  <si>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</si>
  <si>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</si>
  <si>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</si>
  <si>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</si>
  <si>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</si>
  <si>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</si>
  <si>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</si>
  <si>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</si>
  <si>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</si>
  <si>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</si>
  <si>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</si>
  <si>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</si>
  <si>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</si>
  <si>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</si>
  <si>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</si>
  <si>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</si>
  <si>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</si>
  <si>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</si>
  <si>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</si>
  <si>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</si>
  <si>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</si>
  <si>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</si>
  <si>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</si>
  <si>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</si>
  <si>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</si>
  <si>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</si>
  <si>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</si>
  <si>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</si>
  <si>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</si>
  <si>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</si>
  <si>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</si>
  <si>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</si>
  <si>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</si>
  <si>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</si>
  <si>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</si>
  <si>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</si>
  <si>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</si>
  <si>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</si>
  <si>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</si>
  <si>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</si>
  <si>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</si>
  <si>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</si>
  <si>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</si>
  <si>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</si>
  <si>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</si>
  <si>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</si>
  <si>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</si>
  <si>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</si>
  <si>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</si>
  <si>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</si>
  <si>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</si>
  <si>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</si>
  <si>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</si>
  <si>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</si>
  <si>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</si>
  <si>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</si>
  <si>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</si>
  <si>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</si>
  <si>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</si>
  <si>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</si>
  <si>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</si>
  <si>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</si>
  <si>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</si>
  <si>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</si>
  <si>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</si>
  <si>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</si>
  <si>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</si>
  <si>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</si>
  <si>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</si>
  <si>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</si>
  <si>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</si>
  <si>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</si>
  <si>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</si>
  <si>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</si>
  <si>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</si>
  <si>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</si>
  <si>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</si>
  <si>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</si>
  <si>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</si>
  <si>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</si>
  <si>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</si>
  <si>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</si>
  <si>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</si>
  <si>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</si>
  <si>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</si>
  <si>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</si>
  <si>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3"/>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</si>
  <si>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</si>
  <si>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</si>
  <si>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</si>
  <si>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</si>
  <si>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</si>
  <si>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</si>
  <si>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</si>
  <si>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</si>
  <si>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</si>
  <si>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</si>
  <si>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</si>
  <si>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</si>
  <si>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</si>
  <si>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</si>
  <si>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</si>
  <si>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</si>
  <si>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</si>
  <si>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</si>
  <si>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</si>
  <si>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</si>
  <si>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</si>
  <si>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</si>
  <si>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</si>
  <si>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</si>
  <si>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</si>
  <si>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</si>
  <si>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</si>
  <si>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</si>
  <si>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</si>
  <si>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</si>
  <si>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</si>
  <si>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</si>
  <si>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</si>
  <si>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</si>
  <si>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</si>
  <si>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</si>
  <si>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</si>
  <si>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</si>
  <si>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</si>
  <si>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</si>
  <si>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</si>
  <si>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</si>
  <si>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</si>
  <si>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</si>
  <si>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</si>
  <si>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</si>
  <si>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</si>
  <si>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</si>
  <si>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</si>
  <si>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</si>
  <si>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</si>
  <si>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</si>
  <si>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</si>
  <si>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</si>
  <si>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</si>
  <si>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</si>
  <si>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</si>
  <si>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</si>
  <si>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</si>
  <si>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</si>
  <si>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</si>
  <si>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</si>
  <si>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</si>
  <si>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</si>
  <si>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</si>
  <si>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</si>
  <si>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</si>
  <si>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</si>
  <si>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</si>
  <si>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</si>
  <si>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</si>
  <si>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</si>
  <si>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</si>
  <si>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</si>
  <si>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</si>
  <si>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</si>
  <si>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</si>
  <si>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</si>
  <si>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</si>
  <si>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</si>
  <si>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</si>
  <si>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</si>
  <si>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</si>
  <si>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</si>
  <si>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</si>
  <si>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</si>
  <si>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</si>
  <si>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</si>
  <si>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</si>
  <si>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</si>
  <si>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</si>
  <si>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</si>
  <si>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</si>
  <si>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</si>
  <si>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</si>
  <si>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</si>
  <si>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</si>
  <si>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</si>
  <si>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</si>
  <si>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</si>
  <si>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</si>
  <si>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</si>
  <si>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</si>
  <si>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</si>
  <si>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</si>
  <si>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</si>
  <si>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</si>
  <si>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</si>
  <si>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</si>
  <si>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</si>
  <si>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</si>
  <si>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</si>
  <si>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</si>
  <si>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</si>
  <si>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</si>
  <si>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</si>
  <si>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</si>
  <si>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</si>
  <si>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</si>
  <si>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</si>
  <si>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</si>
  <si>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</si>
  <si>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</si>
  <si>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</si>
  <si>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</si>
  <si>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</si>
  <si>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</si>
  <si>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</si>
  <si>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</si>
  <si>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</si>
  <si>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</si>
  <si>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</si>
  <si>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</si>
  <si>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</si>
  <si>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</si>
  <si>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</si>
  <si>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</si>
  <si>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</si>
  <si>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</si>
  <si>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</si>
  <si>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</si>
  <si>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</si>
  <si>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</si>
  <si>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</si>
  <si>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</si>
  <si>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</si>
  <si>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</si>
  <si>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</si>
  <si>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</si>
  <si>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</si>
  <si>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</si>
  <si>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</si>
  <si>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</si>
  <si>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</si>
  <si>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</si>
  <si>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</si>
  <si>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</si>
  <si>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</si>
  <si>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</si>
  <si>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</si>
  <si>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</si>
  <si>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</si>
  <si>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</si>
  <si>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</si>
  <si>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</si>
  <si>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</si>
  <si>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</si>
  <si>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</si>
  <si>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</si>
  <si>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</si>
  <si>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</si>
  <si>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</si>
  <si>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</si>
  <si>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</si>
  <si>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</si>
  <si>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</si>
  <si>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</si>
  <si>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</si>
  <si>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</si>
  <si>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</si>
  <si>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</si>
  <si>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</si>
  <si>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</si>
  <si>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</si>
  <si>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</si>
  <si>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</si>
  <si>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</si>
  <si>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</si>
  <si>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</si>
  <si>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</si>
  <si>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</si>
  <si>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</si>
  <si>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</si>
  <si>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</si>
  <si>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</si>
  <si>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</si>
  <si>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</si>
  <si>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</si>
  <si>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</si>
  <si>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</si>
  <si>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</si>
  <si>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</si>
  <si>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</si>
  <si>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</si>
  <si>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</si>
  <si>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</si>
  <si>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</si>
  <si>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</si>
  <si>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</si>
  <si>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</si>
  <si>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</si>
  <si>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</si>
  <si>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</si>
  <si>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</si>
  <si>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</si>
  <si>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</si>
  <si>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</si>
  <si>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</si>
  <si>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</si>
  <si>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</si>
  <si>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</si>
  <si>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</si>
  <si>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</si>
  <si>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</si>
  <si>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</si>
  <si>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</si>
  <si>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</si>
  <si>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</si>
  <si>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</si>
  <si>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</si>
  <si>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</si>
  <si>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</si>
  <si>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</si>
  <si>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</si>
  <si>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</si>
  <si>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</si>
  <si>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</si>
  <si>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</si>
  <si>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</si>
  <si>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</si>
  <si>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</si>
  <si>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</si>
  <si>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</si>
  <si>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</si>
  <si>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</si>
  <si>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</si>
  <si>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</si>
  <si>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</si>
  <si>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</si>
  <si>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</si>
  <si>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</si>
  <si>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</si>
  <si>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</si>
  <si>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</si>
  <si>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</si>
  <si>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</si>
  <si>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</si>
  <si>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</si>
  <si>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</si>
  <si>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</si>
  <si>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</si>
  <si>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</si>
  <si>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</si>
  <si>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</si>
  <si>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</si>
  <si>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</si>
  <si>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</si>
  <si>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</si>
  <si>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</si>
  <si>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</si>
  <si>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3"/>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</si>
  <si>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</si>
  <si>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</si>
  <si>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</si>
  <si>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</si>
  <si>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</si>
  <si>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</si>
  <si>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</si>
  <si>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</si>
  <si>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</si>
  <si>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</si>
  <si>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</si>
  <si>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</si>
  <si>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</si>
  <si>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3"/>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</si>
  <si>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</si>
  <si>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</si>
  <si>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</si>
  <si>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</si>
  <si>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</si>
  <si>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</si>
  <si>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</si>
  <si>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</si>
  <si>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</si>
  <si>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</si>
  <si>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</si>
  <si>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</si>
  <si>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</si>
  <si>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</si>
  <si>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</si>
  <si>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</si>
  <si>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</si>
  <si>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</si>
  <si>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</si>
  <si>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</si>
  <si>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</si>
  <si>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</si>
  <si>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</si>
  <si>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</si>
  <si>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</si>
  <si>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</si>
  <si>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</si>
  <si>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</si>
  <si>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</si>
  <si>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</si>
  <si>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</si>
  <si>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</si>
  <si>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</si>
  <si>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</si>
  <si>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</si>
  <si>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</si>
  <si>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</si>
  <si>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</si>
  <si>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</si>
  <si>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</si>
  <si>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</si>
  <si>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</si>
  <si>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</si>
  <si>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</si>
  <si>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</si>
  <si>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</si>
  <si>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</si>
  <si>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</si>
  <si>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</si>
  <si>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</si>
  <si>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</si>
  <si>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</si>
  <si>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</si>
  <si>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</si>
  <si>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</si>
  <si>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</si>
  <si>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</si>
  <si>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</si>
  <si>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</si>
  <si>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</si>
  <si>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</si>
  <si>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</si>
  <si>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</si>
  <si>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3"/>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</si>
  <si>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</si>
  <si>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</si>
  <si>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</si>
  <si>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</si>
  <si>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</si>
  <si>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3"/>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</si>
  <si>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</si>
  <si>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</si>
  <si>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</si>
  <si>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</si>
  <si>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</si>
  <si>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ディリジェンス業務が認証された加工業者から、</t>
    </r>
    <r>
      <rPr>
        <sz val="11"/>
        <color rgb="FF00B050"/>
        <rFont val="ＭＳ Ｐゴシック"/>
        <family val="3"/>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3"/>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</si>
  <si>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</si>
  <si>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</si>
  <si>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</si>
  <si>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</si>
  <si>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</si>
  <si>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</si>
  <si>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</si>
  <si>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</si>
  <si>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</si>
  <si>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</si>
  <si>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</si>
  <si>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</si>
  <si>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</si>
  <si>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</si>
  <si>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</si>
  <si>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</si>
  <si>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</si>
  <si>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</si>
  <si>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</si>
  <si>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</si>
  <si>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</si>
  <si>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</si>
  <si>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</si>
  <si>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</si>
  <si>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</si>
  <si>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</si>
  <si>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</si>
  <si>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</si>
  <si>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</si>
  <si>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</si>
  <si>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</si>
  <si>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</si>
  <si>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</si>
  <si>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</si>
  <si>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</si>
  <si>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</si>
  <si>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</si>
  <si>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</si>
  <si>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</si>
  <si>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</si>
  <si>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</si>
  <si>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</si>
  <si>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</si>
  <si>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</si>
  <si>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</si>
  <si>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3"/>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</si>
  <si>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</si>
  <si>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</si>
  <si>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</si>
  <si>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</si>
  <si>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</si>
  <si>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</si>
  <si>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</si>
  <si>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</si>
  <si>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</si>
  <si>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</si>
  <si>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</si>
  <si>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</si>
  <si>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</si>
  <si>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</si>
  <si>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</si>
  <si>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</si>
  <si>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</si>
  <si>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</si>
  <si>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</si>
  <si>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</si>
  <si>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</si>
  <si>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</si>
  <si>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</si>
  <si>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</si>
  <si>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</si>
  <si>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</si>
  <si>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</si>
  <si>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</si>
  <si>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</si>
  <si>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</si>
  <si>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</si>
  <si>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</si>
  <si>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</si>
  <si>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</si>
  <si>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</si>
  <si>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</si>
  <si>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</si>
  <si>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</si>
  <si>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</si>
  <si>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</si>
  <si>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</si>
  <si>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</si>
  <si>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</si>
  <si>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</si>
  <si>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</si>
  <si>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</si>
  <si>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</si>
  <si>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</si>
  <si>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</si>
  <si>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</si>
  <si>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</si>
  <si>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</si>
  <si>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</si>
  <si>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</si>
  <si>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</si>
  <si>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</si>
  <si>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</si>
  <si>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</si>
  <si>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</si>
  <si>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</si>
  <si>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</si>
  <si>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</si>
  <si>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</si>
  <si>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</si>
  <si>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</si>
  <si>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</si>
  <si>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</si>
  <si>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</si>
  <si>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</si>
  <si>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</si>
  <si>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</si>
  <si>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</si>
  <si>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</si>
  <si>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</si>
  <si>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</si>
  <si>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</si>
  <si>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</si>
  <si>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</si>
  <si>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</si>
  <si>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</si>
  <si>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</si>
  <si>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</si>
  <si>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</si>
  <si>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</si>
  <si>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</si>
  <si>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</si>
  <si>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</si>
  <si>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</si>
  <si>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</si>
  <si>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</si>
  <si>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</si>
  <si>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</si>
  <si>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</si>
  <si>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</si>
  <si>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</si>
  <si>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</si>
  <si>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</si>
  <si>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</si>
  <si>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</si>
  <si>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</si>
  <si>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</si>
  <si>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</si>
  <si>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</si>
  <si>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</si>
  <si>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</si>
  <si>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</si>
  <si>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</si>
  <si>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</si>
  <si>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</si>
  <si>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</si>
  <si>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</si>
  <si>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</si>
  <si>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</si>
  <si>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</si>
  <si>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</si>
  <si>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</si>
  <si>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</si>
  <si>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</si>
  <si>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</si>
  <si>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</si>
  <si>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</si>
  <si>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</si>
  <si>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</si>
  <si>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</si>
  <si>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</si>
  <si>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</si>
  <si>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</si>
  <si>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</si>
  <si>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</si>
  <si>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</si>
  <si>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</si>
  <si>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</si>
  <si>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</si>
  <si>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</si>
  <si>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</si>
  <si>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</si>
  <si>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</si>
  <si>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</si>
  <si>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</si>
  <si>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</si>
  <si>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</si>
  <si>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</si>
  <si>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</si>
  <si>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</si>
  <si>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</si>
  <si>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</si>
  <si>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</si>
  <si>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</si>
  <si>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</si>
  <si>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</si>
  <si>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</si>
  <si>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</si>
  <si>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</si>
  <si>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</si>
  <si>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</si>
  <si>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</si>
  <si>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</si>
  <si>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</si>
  <si>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</si>
  <si>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</si>
  <si>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</si>
  <si>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</si>
  <si>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</si>
  <si>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</si>
  <si>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</si>
  <si>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</si>
  <si>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</si>
  <si>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</si>
  <si>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</si>
  <si>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</si>
  <si>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</si>
  <si>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</si>
  <si>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</si>
  <si>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</si>
  <si>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</si>
  <si>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</si>
  <si>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</si>
  <si>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</si>
  <si>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</si>
  <si>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</si>
  <si>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</si>
  <si>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</si>
  <si>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</si>
  <si>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</si>
  <si>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</si>
  <si>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</si>
  <si>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</si>
  <si>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</si>
  <si>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</si>
  <si>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</si>
  <si>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</si>
  <si>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</si>
  <si>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</si>
  <si>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</si>
  <si>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</si>
  <si>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</si>
  <si>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</si>
  <si>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</si>
  <si>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</si>
  <si>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</si>
  <si>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</si>
  <si>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</si>
  <si>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</si>
  <si>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</si>
  <si>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</si>
  <si>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</si>
  <si>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</si>
  <si>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</si>
  <si>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</si>
  <si>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</si>
  <si>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</si>
  <si>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</si>
  <si>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</si>
  <si>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</si>
  <si>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</si>
  <si>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</si>
  <si>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</si>
  <si>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</si>
  <si>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</si>
  <si>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</si>
  <si>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</si>
  <si>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</si>
  <si>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</si>
  <si>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</si>
  <si>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</si>
  <si>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</si>
  <si>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</si>
  <si>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</si>
  <si>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</si>
  <si>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</si>
  <si>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</si>
  <si>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</si>
  <si>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</si>
  <si>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</si>
  <si>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</si>
  <si>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</si>
  <si>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</si>
  <si>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</si>
  <si>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</si>
  <si>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</si>
  <si>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</si>
  <si>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</si>
  <si>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</si>
  <si>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</si>
  <si>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</si>
  <si>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</si>
  <si>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</si>
  <si>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</si>
  <si>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</si>
  <si>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</si>
  <si>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</si>
  <si>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</si>
  <si>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</si>
  <si>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</si>
  <si>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</si>
  <si>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</si>
  <si>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</si>
  <si>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</si>
  <si>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</si>
  <si>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</si>
  <si>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</si>
  <si>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</si>
  <si>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</si>
  <si>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</si>
  <si>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</si>
  <si>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</si>
  <si>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</si>
  <si>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</si>
  <si>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</si>
  <si>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</si>
  <si>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</si>
  <si>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</si>
  <si>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</si>
  <si>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</si>
  <si>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</si>
  <si>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</si>
  <si>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</si>
  <si>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</si>
  <si>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</si>
  <si>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</si>
  <si>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</si>
  <si>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</si>
  <si>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</si>
  <si>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</si>
  <si>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</si>
  <si>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</si>
  <si>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</si>
  <si>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</si>
  <si>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</si>
  <si>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</si>
  <si>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</si>
  <si>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</si>
  <si>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</si>
  <si>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</si>
  <si>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</si>
  <si>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</si>
  <si>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</si>
  <si>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</si>
  <si>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</si>
  <si>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</si>
  <si>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</si>
  <si>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</si>
  <si>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</si>
  <si>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</si>
  <si>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</si>
  <si>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</si>
  <si>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</si>
  <si>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</si>
  <si>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</si>
  <si>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</si>
  <si>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</si>
  <si>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</si>
  <si>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</si>
  <si>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</si>
  <si>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</si>
  <si>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</si>
  <si>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</si>
  <si>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</si>
  <si>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</si>
  <si>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</si>
  <si>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</si>
  <si>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</si>
  <si>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</si>
  <si>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</si>
  <si>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</si>
  <si>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</si>
  <si>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</si>
  <si>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</si>
  <si>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</si>
  <si>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</si>
  <si>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</si>
  <si>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</si>
  <si>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</si>
  <si>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</si>
  <si>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</si>
  <si>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</si>
  <si>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</si>
  <si>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</si>
  <si>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</si>
  <si>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</si>
  <si>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</si>
  <si>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</si>
  <si>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</si>
  <si>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</si>
  <si>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</si>
  <si>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</si>
  <si>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</si>
  <si>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</si>
  <si>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</si>
  <si>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</si>
  <si>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</si>
  <si>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</si>
  <si>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</si>
  <si>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</si>
  <si>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</si>
  <si>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</si>
  <si>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</si>
  <si>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</si>
  <si>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</si>
  <si>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</si>
  <si>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</si>
  <si>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</si>
  <si>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</si>
  <si>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</si>
  <si>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</si>
  <si>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</si>
  <si>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</si>
  <si>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</si>
  <si>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</si>
  <si>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</si>
  <si>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</si>
  <si>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</si>
  <si>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</si>
  <si>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</si>
  <si>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</si>
  <si>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</si>
  <si>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</si>
  <si>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</si>
  <si>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</si>
  <si>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</si>
  <si>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</si>
  <si>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</si>
  <si>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</si>
  <si>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</si>
  <si>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</si>
  <si>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</si>
  <si>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</si>
  <si>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</si>
  <si>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</si>
  <si>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</si>
  <si>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</si>
  <si>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</si>
  <si>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</si>
  <si>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</si>
  <si>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</si>
  <si>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</si>
  <si>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</si>
  <si>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</si>
  <si>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</si>
  <si>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</si>
  <si>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</si>
  <si>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</si>
  <si>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</si>
  <si>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</si>
  <si>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</si>
  <si>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</si>
  <si>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</si>
  <si>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</si>
  <si>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</si>
  <si>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</si>
  <si>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</si>
  <si>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</si>
  <si>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</si>
  <si>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</si>
  <si>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</si>
  <si>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</si>
  <si>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</si>
  <si>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</si>
  <si>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</si>
  <si>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</si>
  <si>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</si>
  <si>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</si>
  <si>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</si>
  <si>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</si>
  <si>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</si>
  <si>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</si>
  <si>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</si>
  <si>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</si>
  <si>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</si>
  <si>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</si>
  <si>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</si>
  <si>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</si>
  <si>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</si>
  <si>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</si>
  <si>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</si>
  <si>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</si>
  <si>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</si>
  <si>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</si>
  <si>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</si>
  <si>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</si>
  <si>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</si>
  <si>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</si>
  <si>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</si>
  <si>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</si>
  <si>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</si>
  <si>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</si>
  <si>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</si>
  <si>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</si>
  <si>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</si>
  <si>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</si>
  <si>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</si>
  <si>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</si>
  <si>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</si>
  <si>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</si>
  <si>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</si>
  <si>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</si>
  <si>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</si>
  <si>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</si>
  <si>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</si>
  <si>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</si>
  <si>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</si>
  <si>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</si>
  <si>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</si>
  <si>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</si>
  <si>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</si>
  <si>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</si>
  <si>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</si>
  <si>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</si>
  <si>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</si>
  <si>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</si>
  <si>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</si>
  <si>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</si>
  <si>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</si>
  <si>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</si>
  <si>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</si>
  <si>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</si>
  <si>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</si>
  <si>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</si>
  <si>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</si>
  <si>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</si>
  <si>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</si>
  <si>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</si>
  <si>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</si>
  <si>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</si>
  <si>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</si>
  <si>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</si>
  <si>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</si>
  <si>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</si>
  <si>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</si>
  <si>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</si>
  <si>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</si>
  <si>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</si>
  <si>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</si>
  <si>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</si>
  <si>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</si>
  <si>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</si>
  <si>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</si>
  <si>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</si>
  <si>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</si>
  <si>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</si>
  <si>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</si>
  <si>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</si>
  <si>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</si>
  <si>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</si>
  <si>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</si>
  <si>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</si>
  <si>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</si>
  <si>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</si>
  <si>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</si>
  <si>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</si>
  <si>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</si>
  <si>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</si>
  <si>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</si>
  <si>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</si>
  <si>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</si>
  <si>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</si>
  <si>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</si>
  <si>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</si>
  <si>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</si>
  <si>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</si>
  <si>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</si>
  <si>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</si>
  <si>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</si>
  <si>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</si>
  <si>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</si>
  <si>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</si>
  <si>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</si>
  <si>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</si>
  <si>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</si>
  <si>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</si>
  <si>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</si>
  <si>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</si>
  <si>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</si>
  <si>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</si>
  <si>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</si>
  <si>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</si>
  <si>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</si>
  <si>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</si>
  <si>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</si>
  <si>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</si>
  <si>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</si>
  <si>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</si>
  <si>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</si>
  <si>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</si>
  <si>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</si>
  <si>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</si>
  <si>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</si>
  <si>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</si>
  <si>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</si>
  <si>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</si>
  <si>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</si>
  <si>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</si>
  <si>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</si>
  <si>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</si>
  <si>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</si>
  <si>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</si>
  <si>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</si>
  <si>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</si>
  <si>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</si>
  <si>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</si>
  <si>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</si>
  <si>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</si>
  <si>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</si>
  <si>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</si>
  <si>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</si>
  <si>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</si>
  <si>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</si>
  <si>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</si>
  <si>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</si>
  <si>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</si>
  <si>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</si>
  <si>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</si>
  <si>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</si>
  <si>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</si>
  <si>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</si>
  <si>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</si>
  <si>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</si>
  <si>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</si>
  <si>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</si>
  <si>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</si>
  <si>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</si>
  <si>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</si>
  <si>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</si>
  <si>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</si>
  <si>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</si>
  <si>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</si>
  <si>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</si>
  <si>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</si>
  <si>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</si>
  <si>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</si>
  <si>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</si>
  <si>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</si>
  <si>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</si>
  <si>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</si>
  <si>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</si>
  <si>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</si>
  <si>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</si>
  <si>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</si>
  <si>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</si>
  <si>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</si>
  <si>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</si>
  <si>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</si>
  <si>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</si>
  <si>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</si>
  <si>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</si>
  <si>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</si>
  <si>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</si>
  <si>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</si>
  <si>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</si>
  <si>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</si>
  <si>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</si>
  <si>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</si>
  <si>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</si>
  <si>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</si>
  <si>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</si>
  <si>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</si>
  <si>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</si>
  <si>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</si>
  <si>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</si>
  <si>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</si>
  <si>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</si>
  <si>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</si>
  <si>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</si>
  <si>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</si>
  <si>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</si>
  <si>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</si>
  <si>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</si>
  <si>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</si>
  <si>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</si>
  <si>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</si>
  <si>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</si>
  <si>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</si>
  <si>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</si>
  <si>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</si>
  <si>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</si>
  <si>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</si>
  <si>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</si>
  <si>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</si>
  <si>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</si>
  <si>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</si>
  <si>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</si>
  <si>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</si>
  <si>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</si>
  <si>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</si>
  <si>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</si>
  <si>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</si>
  <si>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</si>
  <si>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</si>
  <si>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</si>
  <si>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</si>
  <si>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</si>
  <si>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</si>
  <si>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</si>
  <si>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</si>
  <si>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</si>
  <si>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</si>
  <si>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</si>
  <si>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</si>
  <si>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</si>
  <si>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</si>
  <si>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</si>
  <si>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</si>
  <si>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</si>
  <si>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</si>
  <si>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</si>
  <si>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</si>
  <si>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</si>
  <si>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</si>
  <si>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</si>
  <si>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</si>
  <si>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</si>
  <si>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</si>
  <si>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</si>
  <si>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</si>
  <si>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</si>
  <si>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</si>
  <si>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</si>
  <si>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</si>
  <si>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</si>
  <si>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</si>
  <si>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</si>
  <si>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</si>
  <si>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</si>
  <si>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</si>
  <si>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</si>
  <si>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</si>
  <si>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</si>
  <si>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</si>
  <si>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</si>
  <si>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</si>
  <si>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</si>
  <si>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</si>
  <si>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</si>
  <si>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</si>
  <si>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</si>
  <si>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</si>
  <si>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</si>
  <si>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</si>
  <si>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</si>
  <si>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</si>
  <si>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</si>
  <si>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</si>
  <si>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</si>
  <si>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</si>
  <si>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</si>
  <si>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</si>
  <si>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</si>
  <si>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</si>
  <si>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</si>
  <si>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</si>
  <si>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</si>
  <si>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</si>
  <si>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</si>
  <si>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</si>
  <si>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</si>
  <si>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</si>
  <si>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</si>
  <si>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</si>
  <si>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</si>
  <si>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</si>
  <si>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</si>
  <si>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</si>
  <si>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</si>
  <si>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</si>
  <si>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</si>
  <si>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</si>
  <si>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</si>
  <si>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</si>
  <si>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</si>
  <si>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</si>
  <si>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</si>
  <si>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</si>
  <si>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</si>
  <si>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</si>
  <si>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</si>
  <si>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</si>
  <si>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</si>
  <si>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</si>
  <si>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</si>
  <si>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</si>
  <si>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</si>
  <si>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</si>
  <si>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</si>
  <si>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</si>
  <si>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</si>
  <si>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</si>
  <si>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</si>
  <si>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</si>
  <si>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</si>
  <si>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</si>
  <si>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</si>
  <si>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</si>
  <si>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</si>
  <si>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</si>
  <si>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</si>
  <si>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</si>
  <si>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</si>
  <si>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</si>
  <si>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</si>
  <si>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</si>
  <si>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</si>
  <si>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</si>
  <si>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</si>
  <si>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</si>
  <si>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</si>
  <si>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</si>
  <si>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</si>
  <si>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</si>
  <si>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</si>
  <si>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</si>
  <si>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</si>
  <si>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</si>
  <si>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</si>
  <si>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</si>
  <si>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</si>
  <si>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</si>
  <si>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</si>
  <si>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</si>
  <si>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</si>
  <si>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</si>
  <si>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</si>
  <si>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</si>
  <si>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</si>
  <si>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</si>
  <si>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</si>
  <si>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</si>
  <si>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</si>
  <si>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</si>
  <si>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</si>
  <si>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</si>
  <si>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</si>
  <si>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</si>
  <si>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</si>
  <si>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</si>
  <si>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</si>
  <si>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</si>
  <si>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</si>
  <si>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</si>
  <si>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</si>
  <si>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</si>
  <si>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</si>
  <si>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</si>
  <si>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</si>
  <si>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</si>
  <si>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</si>
  <si>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</si>
  <si>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</si>
  <si>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</si>
  <si>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</si>
  <si>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</si>
  <si>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</si>
  <si>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</si>
  <si>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</si>
  <si>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</si>
  <si>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</si>
  <si>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</si>
  <si>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</si>
  <si>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</si>
  <si>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</si>
  <si>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</si>
  <si>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</si>
  <si>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</si>
  <si>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</si>
  <si>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</si>
  <si>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</si>
  <si>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</si>
  <si>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</si>
  <si>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</si>
  <si>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</si>
  <si>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</si>
  <si>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</si>
  <si>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</si>
  <si>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</si>
  <si>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</si>
  <si>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</si>
  <si>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</si>
  <si>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</si>
  <si>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</si>
  <si>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</si>
  <si>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</si>
  <si>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</si>
  <si>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</si>
  <si>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</si>
  <si>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</si>
  <si>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</si>
  <si>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</si>
  <si>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</si>
  <si>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</si>
  <si>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</si>
  <si>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</si>
  <si>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</si>
  <si>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</si>
  <si>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</si>
  <si>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</si>
  <si>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</si>
  <si>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</si>
  <si>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</si>
  <si>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</si>
  <si>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</si>
  <si>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</si>
  <si>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</si>
  <si>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</si>
  <si>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</si>
  <si>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</si>
  <si>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</si>
  <si>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</si>
  <si>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</si>
  <si>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</si>
  <si>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</si>
  <si>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</si>
  <si>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</si>
  <si>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</si>
  <si>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</si>
  <si>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</si>
  <si>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</si>
  <si>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</si>
  <si>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</si>
  <si>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</si>
  <si>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</si>
  <si>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</si>
  <si>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</si>
  <si>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</si>
  <si>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</si>
  <si>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</si>
  <si>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</si>
  <si>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</si>
  <si>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</si>
  <si>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</si>
  <si>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</si>
  <si>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</si>
  <si>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</si>
  <si>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</si>
  <si>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</si>
  <si>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</si>
  <si>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</si>
  <si>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</si>
  <si>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</si>
  <si>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</si>
  <si>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</si>
  <si>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</si>
  <si>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</si>
  <si>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</si>
  <si>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</si>
  <si>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</si>
  <si>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</si>
  <si>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</si>
  <si>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</si>
  <si>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</si>
  <si>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</si>
  <si>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</si>
  <si>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</si>
  <si>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</si>
  <si>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</si>
  <si>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</si>
  <si>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</si>
  <si>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</si>
  <si>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</si>
  <si>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</si>
  <si>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</si>
  <si>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</si>
  <si>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</si>
  <si>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</si>
  <si>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</si>
  <si>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</si>
  <si>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</si>
  <si>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</si>
  <si>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</si>
  <si>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</si>
  <si>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</si>
  <si>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</si>
  <si>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</si>
  <si>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</si>
  <si>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</si>
  <si>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</si>
  <si>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</si>
  <si>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</si>
  <si>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</si>
  <si>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</si>
  <si>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</si>
  <si>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</si>
  <si>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</si>
  <si>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</si>
  <si>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</si>
  <si>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</si>
  <si>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</si>
  <si>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</si>
  <si>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</si>
  <si>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</si>
  <si>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</si>
  <si>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</si>
  <si>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</si>
  <si>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</si>
  <si>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</si>
  <si>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</si>
  <si>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</si>
  <si>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</si>
  <si>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</si>
  <si>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</si>
  <si>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</si>
  <si>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</si>
  <si>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</si>
  <si>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</si>
  <si>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</si>
  <si>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</si>
  <si>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</si>
  <si>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</si>
  <si>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</si>
  <si>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</si>
  <si>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</si>
  <si>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</si>
  <si>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</si>
  <si>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</si>
  <si>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</si>
  <si>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</si>
  <si>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</si>
  <si>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</si>
  <si>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</si>
  <si>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</si>
  <si>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</si>
  <si>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</si>
  <si>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</si>
  <si>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</si>
  <si>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</si>
  <si>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</si>
  <si>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</si>
  <si>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</si>
  <si>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</si>
  <si>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</si>
  <si>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</si>
  <si>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</si>
  <si>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</si>
  <si>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</si>
  <si>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</si>
  <si>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</si>
  <si>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</si>
  <si>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</si>
  <si>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</si>
  <si>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</si>
  <si>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</si>
  <si>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</si>
  <si>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</si>
  <si>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</si>
  <si>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</si>
  <si>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</si>
  <si>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</si>
  <si>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</si>
  <si>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</si>
  <si>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</si>
  <si>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</si>
  <si>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</si>
  <si>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</si>
  <si>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</si>
  <si>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</si>
  <si>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</si>
  <si>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</si>
  <si>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</si>
  <si>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</si>
  <si>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</si>
  <si>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</si>
  <si>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</si>
  <si>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</si>
  <si>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</si>
  <si>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</si>
  <si>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</si>
  <si>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</si>
  <si>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</si>
  <si>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</si>
  <si>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</si>
  <si>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</si>
  <si>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</si>
  <si>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</si>
  <si>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</si>
  <si>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</si>
  <si>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</si>
  <si>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</si>
  <si>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</si>
  <si>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</si>
  <si>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</si>
  <si>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</si>
  <si>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</si>
  <si>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</si>
  <si>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</si>
  <si>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</si>
  <si>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</si>
  <si>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</si>
  <si>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</si>
  <si>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</si>
  <si>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</si>
  <si>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</si>
  <si>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</si>
  <si>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</si>
  <si>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</si>
  <si>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</si>
  <si>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</si>
  <si>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</si>
  <si>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</si>
  <si>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</si>
  <si>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</si>
  <si>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</si>
  <si>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</si>
  <si>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</si>
  <si>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</si>
  <si>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</si>
  <si>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</si>
  <si>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</si>
  <si>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</si>
  <si>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</si>
  <si>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</si>
  <si>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</si>
  <si>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</si>
  <si>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</si>
  <si>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</si>
  <si>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</si>
  <si>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</si>
  <si>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</si>
  <si>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</si>
  <si>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</si>
  <si>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</si>
  <si>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</si>
  <si>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</si>
  <si>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</si>
  <si>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</si>
  <si>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</si>
  <si>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</si>
  <si>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</si>
  <si>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</si>
  <si>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</si>
  <si>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</si>
  <si>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</si>
  <si>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</si>
  <si>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</si>
  <si>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</si>
  <si>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</si>
  <si>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</si>
  <si>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</si>
  <si>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</si>
  <si>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</si>
  <si>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</si>
  <si>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</si>
  <si>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</si>
  <si>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</si>
  <si>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</si>
  <si>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</si>
  <si>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</si>
  <si>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</si>
  <si>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</si>
  <si>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</si>
  <si>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</si>
  <si>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</si>
  <si>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</si>
  <si>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</si>
  <si>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</si>
  <si>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</si>
  <si>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</si>
  <si>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</si>
  <si>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</si>
  <si>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</si>
  <si>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</si>
  <si>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</si>
  <si>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</si>
  <si>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</si>
  <si>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</si>
  <si>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</si>
  <si>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</si>
  <si>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</si>
  <si>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</si>
  <si>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</si>
  <si>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</si>
  <si>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</si>
  <si>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</si>
  <si>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</si>
  <si>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</si>
  <si>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</si>
  <si>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</si>
  <si>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</si>
  <si>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</si>
  <si>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</si>
  <si>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</si>
  <si>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</si>
  <si>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</si>
  <si>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</si>
  <si>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</si>
  <si>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</si>
  <si>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</si>
  <si>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</si>
  <si>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</si>
  <si>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</si>
  <si>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</si>
  <si>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</si>
  <si>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</si>
  <si>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</si>
  <si>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</si>
  <si>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</si>
  <si>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</si>
  <si>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</si>
  <si>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</si>
  <si>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</si>
  <si>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</si>
  <si>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</si>
  <si>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</si>
  <si>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</si>
  <si>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</si>
  <si>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</si>
  <si>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</si>
  <si>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</si>
  <si>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</si>
  <si>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</si>
  <si>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</si>
  <si>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</si>
  <si>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</si>
  <si>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</si>
  <si>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</si>
  <si>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</si>
  <si>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</si>
  <si>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</si>
  <si>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</si>
  <si>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</si>
  <si>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</si>
  <si>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</si>
  <si>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</si>
  <si>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</si>
  <si>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</si>
  <si>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</si>
  <si>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</si>
  <si>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</si>
  <si>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</si>
  <si>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</si>
  <si>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</si>
  <si>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</si>
  <si>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</si>
  <si>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</si>
  <si>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</si>
  <si>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</si>
  <si>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</si>
  <si>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</si>
  <si>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</si>
  <si>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</si>
  <si>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</si>
  <si>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</si>
  <si>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</si>
  <si>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</si>
  <si>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</si>
  <si>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</si>
  <si>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</si>
  <si>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</si>
  <si>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</si>
  <si>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</si>
  <si>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</si>
  <si>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</si>
  <si>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</si>
  <si>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</si>
  <si>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</si>
  <si>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</si>
  <si>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</si>
  <si>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</si>
  <si>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</si>
  <si>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</si>
  <si>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</si>
  <si>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</si>
  <si>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</si>
  <si>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</si>
  <si>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</si>
  <si>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</si>
  <si>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</si>
  <si>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</si>
  <si>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</si>
  <si>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</si>
  <si>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</si>
  <si>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</si>
  <si>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</si>
  <si>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</si>
  <si>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</si>
  <si>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</si>
  <si>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</si>
  <si>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</si>
  <si>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</si>
  <si>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</si>
  <si>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</si>
  <si>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</si>
  <si>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</si>
  <si>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</si>
  <si>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</si>
  <si>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</si>
  <si>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</si>
  <si>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</si>
  <si>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</si>
  <si>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</si>
  <si>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</si>
  <si>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</si>
  <si>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</si>
  <si>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</si>
  <si>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</si>
  <si>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</si>
  <si>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</si>
  <si>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</si>
  <si>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</si>
  <si>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</si>
  <si>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</si>
  <si>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</si>
  <si>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</si>
  <si>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</si>
  <si>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</si>
  <si>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</si>
  <si>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</si>
  <si>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</si>
  <si>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</si>
  <si>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</si>
  <si>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</si>
  <si>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</si>
  <si>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</si>
  <si>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</si>
  <si>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</si>
  <si>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</si>
  <si>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</si>
  <si>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</si>
  <si>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</si>
  <si>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</si>
  <si>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</si>
  <si>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</si>
  <si>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</si>
  <si>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</si>
  <si>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</si>
  <si>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</si>
  <si>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</si>
  <si>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</si>
  <si>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</si>
  <si>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</si>
  <si>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</si>
  <si>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</si>
  <si>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</si>
  <si>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</si>
  <si>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</si>
  <si>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</si>
  <si>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</si>
  <si>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</si>
  <si>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</si>
  <si>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</si>
  <si>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</si>
  <si>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</si>
  <si>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</si>
  <si>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</si>
  <si>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</si>
  <si>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</si>
  <si>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</si>
  <si>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</si>
  <si>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</si>
  <si>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</si>
  <si>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</si>
  <si>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</si>
  <si>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</si>
  <si>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</si>
  <si>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</si>
  <si>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</si>
  <si>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</si>
  <si>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</si>
  <si>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</si>
  <si>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</si>
  <si>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</si>
  <si>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</si>
  <si>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</si>
  <si>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</si>
  <si>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</si>
  <si>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</si>
  <si>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</si>
  <si>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</si>
  <si>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</si>
  <si>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</si>
  <si>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</si>
  <si>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</si>
  <si>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</si>
  <si>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</si>
  <si>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</si>
  <si>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</si>
  <si>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</si>
  <si>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</si>
  <si>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</si>
  <si>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</si>
  <si>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</si>
  <si>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</si>
  <si>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</si>
  <si>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</si>
  <si>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</si>
  <si>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</si>
  <si>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</si>
  <si>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</si>
  <si>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</si>
  <si>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</si>
  <si>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</si>
  <si>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</si>
  <si>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</si>
  <si>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</si>
  <si>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</si>
  <si>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</si>
  <si>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</si>
  <si>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</si>
  <si>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</si>
  <si>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</si>
  <si>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</si>
  <si>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</si>
  <si>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</si>
  <si>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</si>
  <si>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</si>
  <si>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</si>
  <si>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</si>
  <si>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</si>
  <si>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</si>
  <si>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</si>
  <si>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</si>
  <si>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</si>
  <si>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</si>
  <si>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</si>
  <si>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</si>
  <si>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</si>
  <si>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</si>
  <si>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</si>
  <si>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</si>
  <si>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</si>
  <si>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</si>
  <si>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</si>
  <si>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</si>
  <si>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</si>
  <si>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</si>
  <si>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</si>
  <si>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</si>
  <si>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</si>
  <si>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</si>
  <si>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</si>
  <si>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</si>
  <si>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</si>
  <si>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</si>
  <si>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</si>
  <si>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</si>
  <si>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</si>
  <si>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</si>
  <si>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</si>
  <si>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</si>
  <si>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</si>
  <si>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</si>
  <si>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</si>
  <si>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</si>
  <si>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</si>
  <si>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</si>
  <si>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</si>
  <si>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</si>
  <si>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</si>
  <si>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</si>
  <si>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</si>
  <si>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</si>
  <si>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</si>
  <si>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</si>
  <si>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</si>
  <si>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</si>
  <si>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</si>
  <si>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</si>
  <si>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</si>
  <si>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</si>
  <si>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</si>
  <si>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</si>
  <si>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</si>
  <si>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</si>
  <si>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</si>
  <si>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</si>
  <si>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</si>
  <si>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</si>
  <si>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</si>
  <si>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</si>
  <si>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</si>
  <si>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</si>
  <si>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</si>
  <si>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</si>
  <si>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</si>
  <si>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</si>
  <si>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</si>
  <si>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</si>
  <si>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</si>
  <si>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</si>
  <si>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</si>
  <si>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</si>
  <si>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</si>
  <si>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</si>
  <si>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</si>
  <si>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</si>
  <si>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</si>
  <si>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</si>
  <si>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</si>
  <si>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</si>
  <si>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</si>
  <si>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</si>
  <si>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</si>
  <si>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</si>
  <si>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</si>
  <si>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</si>
  <si>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</si>
  <si>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</si>
  <si>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</si>
  <si>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</si>
  <si>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</si>
  <si>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</si>
  <si>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</si>
  <si>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</si>
  <si>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</si>
  <si>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</si>
  <si>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</si>
  <si>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</si>
  <si>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</si>
  <si>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</si>
  <si>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</si>
  <si>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</si>
  <si>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</si>
  <si>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</si>
  <si>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</si>
  <si>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</si>
  <si>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</si>
  <si>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</si>
  <si>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</si>
  <si>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</si>
  <si>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</si>
  <si>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</si>
  <si>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</si>
  <si>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</si>
  <si>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</si>
  <si>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</si>
  <si>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</si>
  <si>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</si>
  <si>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</si>
  <si>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</si>
  <si>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</si>
  <si>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</si>
  <si>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</si>
  <si>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</si>
  <si>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</si>
  <si>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</si>
  <si>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</si>
  <si>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</si>
  <si>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</si>
  <si>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</si>
  <si>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</si>
  <si>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</si>
  <si>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</si>
  <si>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</si>
  <si>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</si>
  <si>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</si>
  <si>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</si>
  <si>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</si>
  <si>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</si>
  <si>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</si>
  <si>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</si>
  <si>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</si>
  <si>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</si>
  <si>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</si>
  <si>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</si>
  <si>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</si>
  <si>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</si>
  <si>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</si>
  <si>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</si>
  <si>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</si>
  <si>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</si>
  <si>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</si>
  <si>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</si>
  <si>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</si>
  <si>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</si>
  <si>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</si>
  <si>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</si>
  <si>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</si>
  <si>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</si>
  <si>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</si>
  <si>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</si>
  <si>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</si>
  <si>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</si>
  <si>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</si>
  <si>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</si>
  <si>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</si>
  <si>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</si>
  <si>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</si>
  <si>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</si>
  <si>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</si>
  <si>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</si>
  <si>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</si>
  <si>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</si>
  <si>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</si>
  <si>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</si>
  <si>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</si>
  <si>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</si>
  <si>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</si>
  <si>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</si>
  <si>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</si>
  <si>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</si>
  <si>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</si>
  <si>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</si>
  <si>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</si>
  <si>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</si>
  <si>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</si>
  <si>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</si>
  <si>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</si>
  <si>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</si>
  <si>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</si>
  <si>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</si>
  <si>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</si>
  <si>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</si>
  <si>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</si>
  <si>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</si>
  <si>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</si>
  <si>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</si>
  <si>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</si>
  <si>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</si>
  <si>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</si>
  <si>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</si>
  <si>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</si>
  <si>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</si>
  <si>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</si>
  <si>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</si>
  <si>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</si>
  <si>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</si>
  <si>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</si>
  <si>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</si>
  <si>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</si>
  <si>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</si>
  <si>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</si>
  <si>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</si>
  <si>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</si>
  <si>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</si>
  <si>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</si>
  <si>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</si>
  <si>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</si>
  <si>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</si>
  <si>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</si>
  <si>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</si>
  <si>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</si>
  <si>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</si>
  <si>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</si>
  <si>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</si>
  <si>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</si>
  <si>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</si>
  <si>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</si>
  <si>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</si>
  <si>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</si>
  <si>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</si>
  <si>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</si>
  <si>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</si>
  <si>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</si>
  <si>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</si>
  <si>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</si>
  <si>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</si>
  <si>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</si>
  <si>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</si>
  <si>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</si>
  <si>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</si>
  <si>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</si>
  <si>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</si>
  <si>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</si>
  <si>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</si>
  <si>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</si>
  <si>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</si>
  <si>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</si>
  <si>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</si>
  <si>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</si>
  <si>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</si>
  <si>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</si>
  <si>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</si>
  <si>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</si>
  <si>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</si>
  <si>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</si>
  <si>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</si>
  <si>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</si>
  <si>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</si>
  <si>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</si>
  <si>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</si>
  <si>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</si>
  <si>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</si>
  <si>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</si>
  <si>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</si>
  <si>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</si>
  <si>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</si>
  <si>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</si>
  <si>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</si>
  <si>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</si>
  <si>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</si>
  <si>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</si>
  <si>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</si>
  <si>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</si>
  <si>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</si>
  <si>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</si>
  <si>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</si>
  <si>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</si>
  <si>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</si>
  <si>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</si>
  <si>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</si>
  <si>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</si>
  <si>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</si>
  <si>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</si>
  <si>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</si>
  <si>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</si>
  <si>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</si>
  <si>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</si>
  <si>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</si>
  <si>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</si>
  <si>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</si>
  <si>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</si>
  <si>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</si>
  <si>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</si>
  <si>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</si>
  <si>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</si>
  <si>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</si>
  <si>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</si>
  <si>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</si>
  <si>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</si>
  <si>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</si>
  <si>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</si>
  <si>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</si>
  <si>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</si>
  <si>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</si>
  <si>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</si>
  <si>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</si>
  <si>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</si>
  <si>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</si>
  <si>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</si>
  <si>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</si>
  <si>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</si>
  <si>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</si>
  <si>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</si>
  <si>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</si>
  <si>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</si>
  <si>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</si>
  <si>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</si>
  <si>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</si>
  <si>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</si>
  <si>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</si>
  <si>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</si>
  <si>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</si>
  <si>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</si>
  <si>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</si>
  <si>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</si>
  <si>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</si>
  <si>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</si>
  <si>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</si>
  <si>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</si>
  <si>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</si>
  <si>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</si>
  <si>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</si>
  <si>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</si>
  <si>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</si>
  <si>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</si>
  <si>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</si>
  <si>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</si>
  <si>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</si>
  <si>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</si>
  <si>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</si>
  <si>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</si>
  <si>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</si>
  <si>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</si>
  <si>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</si>
  <si>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</si>
  <si>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</si>
  <si>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</si>
  <si>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</si>
  <si>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</si>
  <si>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</si>
  <si>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</si>
  <si>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</si>
  <si>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</si>
  <si>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</si>
  <si>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</si>
  <si>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</si>
  <si>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</si>
  <si>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</si>
  <si>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</si>
  <si>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</si>
  <si>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</si>
  <si>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</si>
  <si>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</si>
  <si>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</si>
  <si>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</si>
  <si>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</si>
  <si>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</si>
  <si>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</si>
  <si>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</si>
  <si>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</si>
  <si>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</si>
  <si>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</si>
  <si>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</si>
  <si>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</si>
  <si>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</si>
  <si>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</si>
  <si>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</si>
  <si>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</si>
  <si>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</si>
  <si>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</si>
  <si>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</si>
  <si>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</si>
  <si>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</si>
  <si>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</si>
  <si>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</si>
  <si>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</si>
  <si>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</si>
  <si>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</si>
  <si>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</si>
  <si>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</si>
  <si>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</si>
  <si>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</si>
  <si>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</si>
  <si>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</si>
  <si>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</si>
  <si>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</si>
  <si>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</si>
  <si>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</si>
  <si>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</si>
  <si>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</si>
  <si>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</si>
  <si>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</si>
  <si>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</si>
  <si>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</si>
  <si>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</si>
  <si>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</si>
  <si>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</si>
  <si>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</si>
  <si>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</si>
  <si>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</si>
  <si>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</si>
  <si>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</si>
  <si>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</si>
  <si>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</si>
  <si>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</si>
  <si>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</si>
  <si>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</si>
  <si>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</si>
  <si>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</si>
  <si>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</si>
  <si>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</si>
  <si>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</si>
  <si>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</si>
  <si>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</si>
  <si>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</si>
  <si>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</si>
  <si>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</si>
  <si>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</si>
  <si>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</si>
  <si>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</si>
  <si>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</si>
  <si>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</si>
  <si>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</si>
  <si>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</si>
  <si>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</si>
  <si>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</si>
  <si>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</si>
  <si>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</si>
  <si>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</si>
  <si>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</si>
  <si>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</si>
  <si>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</si>
  <si>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</si>
  <si>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</si>
  <si>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</si>
  <si>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</si>
  <si>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</si>
  <si>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</si>
  <si>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</si>
  <si>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</si>
  <si>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</si>
  <si>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</si>
  <si>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</si>
  <si>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</si>
  <si>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</si>
  <si>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</si>
  <si>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</si>
  <si>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</si>
  <si>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</si>
  <si>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</si>
  <si>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</si>
  <si>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</si>
  <si>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</si>
  <si>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</si>
  <si>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</si>
  <si>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</si>
  <si>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</si>
  <si>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</si>
  <si>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</si>
  <si>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</si>
  <si>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</si>
  <si>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</si>
  <si>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</si>
  <si>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</si>
  <si>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</si>
  <si>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</si>
  <si>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</si>
  <si>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</si>
  <si>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</si>
  <si>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</si>
  <si>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</si>
  <si>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</si>
  <si>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</si>
  <si>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</si>
  <si>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</si>
  <si>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</si>
  <si>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</si>
  <si>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</si>
  <si>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</si>
  <si>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</si>
  <si>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</si>
  <si>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</si>
  <si>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</si>
  <si>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</si>
  <si>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</si>
  <si>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</si>
  <si>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</si>
  <si>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</si>
  <si>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</si>
  <si>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</si>
  <si>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</si>
  <si>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</si>
  <si>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</si>
  <si>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</si>
  <si>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</si>
  <si>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</si>
  <si>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</si>
  <si>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</si>
  <si>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</si>
  <si>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</si>
  <si>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</si>
  <si>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</si>
  <si>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</si>
  <si>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</si>
  <si>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</si>
  <si>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</si>
  <si>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</si>
  <si>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</si>
  <si>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</si>
  <si>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</si>
  <si>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</si>
  <si>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</si>
  <si>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</si>
  <si>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</si>
  <si>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</si>
  <si>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</si>
  <si>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</si>
  <si>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</si>
  <si>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</si>
  <si>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</si>
  <si>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</si>
  <si>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</si>
  <si>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</si>
  <si>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</si>
  <si>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</si>
  <si>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</si>
  <si>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</si>
  <si>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</si>
  <si>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</si>
  <si>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</si>
  <si>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</si>
  <si>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</si>
  <si>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</si>
  <si>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</si>
  <si>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</si>
  <si>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</si>
  <si>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</si>
  <si>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</si>
  <si>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</si>
  <si>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</si>
  <si>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</si>
  <si>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</si>
  <si>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</si>
  <si>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</si>
  <si>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</si>
  <si>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</si>
  <si>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</si>
  <si>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</si>
  <si>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</si>
  <si>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</si>
  <si>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</si>
  <si>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</si>
  <si>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</si>
  <si>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</si>
  <si>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</si>
  <si>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</si>
  <si>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</si>
  <si>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</si>
  <si>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</si>
  <si>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</si>
  <si>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</si>
  <si>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</si>
  <si>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</si>
  <si>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</si>
  <si>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</si>
  <si>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</si>
  <si>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</si>
  <si>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</si>
  <si>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</si>
  <si>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</si>
  <si>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</si>
  <si>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</si>
  <si>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</si>
  <si>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</si>
  <si>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</si>
  <si>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</si>
  <si>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</si>
  <si>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</si>
  <si>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</si>
  <si>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</si>
  <si>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</si>
  <si>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</si>
  <si>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</si>
  <si>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</si>
  <si>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</si>
  <si>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</si>
  <si>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</si>
  <si>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</si>
  <si>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</si>
  <si>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</si>
  <si>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</si>
  <si>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</si>
  <si>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</si>
  <si>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</si>
  <si>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</si>
  <si>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</si>
  <si>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</si>
  <si>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</si>
  <si>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</si>
  <si>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</si>
  <si>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</si>
  <si>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</si>
  <si>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</si>
  <si>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</si>
  <si>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</si>
  <si>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</si>
  <si>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</si>
  <si>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</si>
  <si>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</si>
  <si>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</si>
  <si>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</si>
  <si>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</si>
  <si>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</si>
  <si>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</si>
  <si>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</si>
  <si>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</si>
  <si>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</si>
  <si>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</si>
  <si>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</si>
  <si>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</si>
  <si>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</si>
  <si>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</si>
  <si>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</si>
  <si>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</si>
  <si>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</si>
  <si>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</si>
  <si>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</si>
  <si>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</si>
  <si>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</si>
  <si>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</si>
  <si>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</si>
  <si>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</si>
  <si>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</si>
  <si>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</si>
  <si>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</si>
  <si>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</si>
  <si>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</si>
  <si>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</si>
  <si>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</si>
  <si>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</si>
  <si>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</si>
  <si>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</si>
  <si>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</si>
  <si>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</si>
  <si>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</si>
  <si>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</si>
  <si>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</si>
  <si>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</si>
  <si>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</si>
  <si>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</si>
  <si>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</si>
  <si>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</si>
  <si>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</si>
  <si>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</si>
  <si>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</si>
  <si>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</si>
  <si>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</si>
  <si>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</si>
  <si>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</si>
  <si>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</si>
  <si>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</si>
  <si>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</si>
  <si>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</si>
  <si>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</si>
  <si>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</si>
  <si>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</si>
  <si>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</si>
  <si>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</si>
  <si>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</si>
  <si>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</si>
  <si>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</si>
  <si>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</si>
  <si>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</si>
  <si>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</si>
  <si>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</si>
  <si>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</si>
  <si>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</si>
  <si>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</si>
  <si>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</si>
  <si>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</si>
  <si>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</si>
  <si>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</si>
  <si>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</si>
  <si>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</si>
  <si>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</si>
  <si>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</si>
  <si>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</si>
  <si>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</si>
  <si>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</si>
  <si>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</si>
  <si>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</si>
  <si>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</si>
  <si>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</si>
  <si>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</si>
  <si>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</si>
  <si>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</si>
  <si>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</si>
  <si>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</si>
  <si>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</si>
  <si>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</si>
  <si>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</si>
  <si>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</si>
  <si>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</si>
  <si>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</si>
  <si>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</si>
  <si>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</si>
  <si>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</si>
  <si>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</si>
  <si>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</si>
  <si>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</si>
  <si>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</si>
  <si>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</si>
  <si>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</si>
  <si>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</si>
  <si>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</si>
  <si>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</si>
  <si>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</si>
  <si>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</si>
  <si>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</si>
  <si>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</si>
  <si>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</si>
  <si>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</si>
  <si>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</si>
  <si>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</si>
  <si>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</si>
  <si>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</si>
  <si>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</si>
  <si>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</si>
  <si>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</si>
  <si>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</si>
  <si>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</si>
  <si>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</si>
  <si>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</si>
  <si>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</si>
  <si>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</si>
  <si>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</si>
  <si>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</si>
  <si>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</si>
  <si>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</si>
  <si>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</si>
  <si>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</si>
  <si>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</si>
  <si>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</si>
  <si>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</si>
  <si>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</si>
  <si>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</si>
  <si>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</si>
  <si>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</si>
  <si>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</si>
  <si>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</si>
  <si>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</si>
  <si>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</si>
  <si>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</si>
  <si>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</si>
  <si>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</si>
  <si>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</si>
  <si>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</si>
  <si>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</si>
  <si>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</si>
  <si>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</si>
  <si>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</si>
  <si>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</si>
  <si>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</si>
  <si>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</si>
  <si>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</si>
  <si>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</si>
  <si>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</si>
  <si>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</si>
  <si>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</si>
  <si>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</si>
  <si>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</si>
  <si>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</si>
  <si>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</si>
  <si>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</si>
  <si>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</si>
  <si>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</si>
  <si>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</si>
  <si>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</si>
  <si>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</si>
  <si>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</si>
  <si>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</si>
  <si>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</si>
  <si>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</si>
  <si>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</si>
  <si>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</si>
  <si>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</si>
  <si>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</si>
  <si>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</si>
  <si>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</si>
  <si>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</si>
  <si>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</si>
  <si>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</si>
  <si>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</si>
  <si>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</si>
  <si>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</si>
  <si>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</si>
  <si>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</si>
  <si>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</si>
  <si>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</si>
  <si>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</si>
  <si>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</si>
  <si>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</si>
  <si>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</si>
  <si>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</si>
  <si>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</si>
  <si>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</si>
  <si>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</si>
  <si>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</si>
  <si>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</si>
  <si>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</si>
  <si>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</si>
  <si>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</si>
  <si>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</si>
  <si>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</si>
  <si>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</si>
  <si>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</si>
  <si>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</si>
  <si>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</si>
  <si>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</si>
  <si>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</si>
  <si>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</si>
  <si>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</si>
  <si>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</si>
  <si>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</si>
  <si>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</si>
  <si>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</si>
  <si>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</si>
  <si>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</si>
  <si>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</si>
  <si>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</si>
  <si>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</si>
  <si>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</si>
  <si>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</si>
  <si>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</si>
  <si>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</si>
  <si>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</si>
  <si>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</si>
  <si>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</si>
  <si>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</si>
  <si>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</si>
  <si>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</si>
  <si>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</si>
  <si>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</si>
  <si>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</si>
  <si>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</si>
  <si>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</si>
  <si>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</si>
  <si>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</si>
  <si>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</si>
  <si>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</si>
  <si>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</si>
  <si>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</si>
  <si>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</si>
  <si>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</si>
  <si>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</si>
  <si>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</si>
  <si>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</si>
  <si>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</si>
  <si>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</si>
  <si>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</si>
  <si>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</si>
  <si>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</si>
  <si>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</si>
  <si>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</si>
  <si>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</si>
  <si>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</si>
  <si>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</si>
  <si>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</si>
  <si>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</si>
  <si>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</si>
  <si>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</si>
  <si>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</si>
  <si>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</si>
  <si>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</si>
  <si>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</si>
  <si>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</si>
  <si>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</si>
  <si>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</si>
  <si>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</si>
  <si>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</si>
  <si>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</si>
  <si>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</si>
  <si>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</si>
  <si>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</si>
  <si>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</si>
  <si>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</si>
  <si>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</si>
  <si>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</si>
  <si>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</si>
  <si>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</si>
  <si>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</si>
  <si>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</si>
  <si>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</si>
  <si>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</si>
  <si>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</si>
  <si>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</si>
  <si>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</si>
  <si>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</si>
  <si>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</si>
  <si>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</si>
  <si>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</si>
  <si>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</si>
  <si>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</si>
  <si>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</si>
  <si>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</si>
  <si>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</si>
  <si>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</si>
  <si>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</si>
  <si>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</si>
  <si>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</si>
  <si>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</si>
  <si>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</si>
  <si>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</si>
  <si>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</si>
  <si>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</si>
  <si>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</si>
  <si>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</si>
  <si>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</si>
  <si>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</si>
  <si>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</si>
  <si>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</si>
  <si>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</si>
  <si>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</si>
  <si>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</si>
  <si>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</si>
  <si>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</si>
  <si>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</si>
  <si>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</si>
  <si>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</si>
  <si>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</si>
  <si>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</si>
  <si>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</si>
  <si>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</si>
  <si>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</si>
  <si>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</si>
  <si>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</si>
  <si>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</si>
  <si>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</si>
  <si>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</si>
  <si>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</si>
  <si>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</si>
  <si>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</si>
  <si>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</si>
  <si>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</si>
  <si>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</si>
  <si>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</si>
  <si>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</si>
  <si>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</si>
  <si>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</si>
  <si>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</si>
  <si>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</si>
  <si>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</si>
  <si>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</si>
  <si>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</si>
  <si>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</si>
  <si>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</si>
  <si>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</si>
  <si>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</si>
  <si>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</si>
  <si>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</si>
  <si>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</si>
  <si>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</si>
  <si>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</si>
  <si>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</si>
  <si>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</si>
  <si>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</si>
  <si>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</si>
  <si>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</si>
  <si>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</si>
  <si>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</si>
  <si>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</si>
  <si>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</si>
  <si>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</si>
  <si>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</si>
  <si>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</si>
  <si>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</si>
  <si>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</si>
  <si>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</si>
  <si>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</si>
  <si>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</si>
  <si>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</si>
  <si>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</si>
  <si>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</si>
  <si>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</si>
  <si>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</si>
  <si>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</si>
  <si>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</si>
  <si>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</si>
  <si>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</si>
  <si>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</si>
  <si>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</si>
  <si>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</si>
  <si>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</si>
  <si>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</si>
  <si>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</si>
  <si>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</si>
  <si>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</si>
  <si>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</si>
  <si>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</si>
  <si>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</si>
  <si>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</si>
  <si>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</si>
  <si>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</si>
  <si>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</si>
  <si>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</si>
  <si>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</si>
  <si>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</si>
  <si>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</si>
  <si>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</si>
  <si>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</si>
  <si>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</si>
  <si>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</si>
  <si>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</si>
  <si>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</si>
  <si>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</si>
  <si>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</si>
  <si>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</si>
  <si>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</si>
  <si>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</si>
  <si>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</si>
  <si>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</si>
  <si>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</si>
  <si>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</si>
  <si>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</si>
  <si>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</si>
  <si>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</si>
  <si>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</si>
  <si>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</si>
  <si>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</si>
  <si>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</si>
  <si>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</si>
  <si>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</si>
  <si>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</si>
  <si>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</si>
  <si>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</si>
  <si>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</si>
  <si>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</si>
  <si>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</si>
  <si>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</si>
  <si>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</si>
  <si>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</si>
  <si>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</si>
  <si>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</si>
  <si>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</si>
  <si>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</si>
  <si>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</si>
  <si>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</si>
  <si>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</si>
  <si>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</si>
  <si>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</si>
  <si>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</si>
  <si>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</si>
  <si>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</si>
  <si>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</si>
  <si>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</si>
  <si>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</si>
  <si>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</si>
  <si>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</si>
  <si>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</si>
  <si>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</si>
  <si>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</si>
  <si>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</si>
  <si>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</si>
  <si>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</si>
  <si>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</si>
  <si>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</si>
  <si>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</si>
  <si>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</si>
  <si>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</si>
  <si>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</si>
  <si>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</si>
  <si>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</si>
  <si>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</si>
  <si>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</si>
  <si>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</si>
  <si>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</si>
  <si>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</si>
  <si>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</si>
  <si>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</si>
  <si>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</si>
  <si>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</si>
  <si>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</si>
  <si>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</si>
  <si>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</si>
  <si>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</si>
  <si>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</si>
  <si>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</si>
  <si>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</si>
  <si>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</si>
  <si>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</si>
  <si>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</si>
  <si>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</si>
  <si>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</si>
  <si>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</si>
  <si>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</si>
  <si>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</si>
  <si>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</si>
  <si>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</si>
  <si>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</si>
  <si>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</si>
  <si>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</si>
  <si>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</si>
  <si>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</si>
  <si>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</si>
  <si>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</si>
  <si>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</si>
  <si>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</si>
  <si>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</si>
  <si>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</si>
  <si>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</si>
  <si>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</si>
  <si>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</si>
  <si>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</si>
  <si>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</si>
  <si>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</si>
  <si>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</si>
  <si>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</si>
  <si>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</si>
  <si>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</si>
  <si>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</si>
  <si>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</si>
  <si>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</si>
  <si>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</si>
  <si>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</si>
  <si>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</si>
  <si>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</si>
  <si>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</si>
  <si>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</si>
  <si>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</si>
  <si>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</si>
  <si>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</si>
  <si>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</si>
  <si>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</si>
  <si>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</si>
  <si>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</si>
  <si>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</si>
  <si>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</si>
  <si>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</si>
  <si>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</si>
  <si>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</si>
  <si>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</si>
  <si>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</si>
  <si>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</si>
  <si>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</si>
  <si>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</si>
  <si>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</si>
  <si>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</si>
  <si>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</si>
  <si>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</si>
  <si>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</si>
  <si>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</si>
  <si>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</si>
  <si>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</si>
  <si>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</si>
  <si>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</si>
  <si>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</si>
  <si>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</si>
  <si>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</si>
  <si>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</si>
  <si>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</si>
  <si>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</si>
  <si>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</si>
  <si>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</si>
  <si>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</si>
  <si>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</si>
  <si>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</si>
  <si>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</si>
  <si>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</si>
  <si>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</si>
  <si>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</si>
  <si>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</si>
  <si>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</si>
  <si>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</si>
  <si>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</si>
  <si>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</si>
  <si>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</si>
  <si>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</si>
  <si>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</si>
  <si>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</si>
  <si>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</si>
  <si>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</si>
  <si>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</si>
  <si>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</si>
  <si>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</si>
  <si>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</si>
  <si>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</si>
  <si>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</si>
  <si>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</si>
  <si>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</si>
  <si>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</si>
  <si>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</si>
  <si>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</si>
  <si>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</si>
  <si>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</si>
  <si>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</si>
  <si>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</si>
  <si>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</si>
  <si>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</si>
  <si>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</si>
  <si>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</si>
  <si>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</si>
  <si>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</si>
  <si>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</si>
  <si>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</si>
  <si>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</si>
  <si>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</si>
  <si>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</si>
  <si>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</si>
  <si>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</si>
  <si>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</si>
  <si>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</si>
  <si>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</si>
  <si>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</si>
  <si>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</si>
  <si>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</si>
  <si>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</si>
  <si>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</si>
  <si>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</si>
  <si>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</si>
  <si>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</si>
  <si>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</si>
  <si>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</si>
  <si>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</si>
  <si>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</si>
  <si>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</si>
  <si>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</si>
  <si>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</si>
  <si>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</si>
  <si>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</si>
  <si>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</si>
  <si>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</si>
  <si>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</si>
  <si>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</si>
  <si>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</si>
  <si>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</si>
  <si>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</si>
  <si>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</si>
  <si>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</si>
  <si>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</si>
  <si>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</si>
  <si>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</si>
  <si>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</si>
  <si>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</si>
  <si>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</si>
  <si>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</si>
  <si>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</si>
  <si>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</si>
  <si>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</si>
  <si>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</si>
  <si>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</si>
  <si>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</si>
  <si>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</si>
  <si>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</si>
  <si>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</si>
  <si>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</si>
  <si>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</si>
  <si>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</si>
  <si>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</si>
  <si>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</si>
  <si>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</si>
  <si>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</si>
  <si>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</si>
  <si>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</si>
  <si>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</si>
  <si>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</si>
  <si>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</si>
  <si>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</si>
  <si>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</si>
  <si>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</si>
  <si>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</si>
  <si>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</si>
  <si>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</si>
  <si>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</si>
  <si>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</si>
  <si>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</si>
  <si>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</si>
  <si>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</si>
  <si>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</si>
  <si>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</si>
  <si>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</si>
  <si>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</si>
  <si>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</si>
  <si>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</si>
  <si>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</si>
  <si>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</si>
  <si>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</si>
  <si>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</si>
  <si>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</si>
  <si>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</si>
  <si>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</si>
  <si>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</si>
  <si>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</si>
  <si>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</si>
  <si>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</si>
  <si>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</si>
  <si>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</si>
  <si>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</si>
  <si>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</si>
  <si>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</si>
  <si>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</si>
  <si>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</si>
  <si>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</si>
  <si>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</si>
  <si>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</si>
  <si>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</si>
  <si>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</si>
  <si>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</si>
  <si>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</si>
  <si>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</si>
  <si>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</si>
  <si>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</si>
  <si>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</si>
  <si>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</si>
  <si>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</si>
  <si>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</si>
  <si>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</si>
  <si>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</si>
  <si>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</si>
  <si>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</si>
  <si>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</si>
  <si>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</si>
  <si>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</si>
  <si>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</si>
  <si>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</si>
  <si>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</si>
  <si>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</si>
  <si>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</si>
  <si>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</si>
  <si>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</si>
  <si>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</si>
  <si>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</si>
  <si>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</si>
  <si>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</si>
  <si>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</si>
  <si>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</si>
  <si>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</si>
  <si>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</si>
  <si>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</si>
  <si>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</si>
  <si>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</si>
  <si>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</si>
  <si>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</si>
  <si>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</si>
  <si>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</si>
  <si>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</si>
  <si>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</si>
  <si>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</si>
  <si>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</si>
  <si>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</si>
  <si>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</si>
  <si>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</si>
  <si>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</si>
  <si>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</si>
  <si>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</si>
  <si>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</si>
  <si>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</si>
  <si>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</si>
  <si>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</si>
  <si>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</si>
  <si>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</si>
  <si>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</si>
  <si>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</si>
  <si>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</si>
  <si>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</si>
  <si>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</si>
  <si>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</si>
  <si>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</si>
  <si>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</si>
  <si>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</si>
  <si>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</si>
  <si>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</si>
  <si>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</si>
  <si>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</si>
  <si>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</si>
  <si>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</si>
  <si>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</si>
  <si>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</si>
  <si>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</si>
  <si>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</si>
  <si>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</si>
  <si>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</si>
  <si>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</si>
  <si>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</si>
  <si>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</si>
  <si>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</si>
  <si>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</si>
  <si>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</si>
  <si>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</si>
  <si>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</si>
  <si>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</si>
  <si>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</si>
  <si>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</si>
  <si>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</si>
  <si>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</si>
  <si>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</si>
  <si>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</si>
  <si>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</si>
  <si>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</si>
  <si>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</si>
  <si>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</si>
  <si>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</si>
  <si>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</si>
  <si>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</si>
  <si>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</si>
  <si>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</si>
  <si>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</si>
  <si>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</si>
  <si>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</si>
  <si>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</si>
  <si>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</si>
  <si>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</si>
  <si>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</si>
  <si>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</si>
  <si>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</si>
  <si>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</si>
  <si>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</si>
  <si>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</si>
  <si>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</si>
  <si>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</si>
  <si>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</si>
  <si>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</si>
  <si>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</si>
  <si>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</si>
  <si>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</si>
  <si>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</si>
  <si>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</si>
  <si>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</si>
  <si>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</si>
  <si>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</si>
  <si>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</si>
  <si>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</si>
  <si>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</si>
  <si>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</si>
  <si>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</si>
  <si>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</si>
  <si>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</si>
  <si>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</si>
  <si>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</si>
  <si>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</si>
  <si>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</si>
  <si>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</si>
  <si>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</si>
  <si>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</si>
  <si>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</si>
  <si>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</si>
  <si>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</si>
  <si>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</si>
  <si>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</si>
  <si>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</si>
  <si>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</si>
  <si>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</si>
  <si>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</si>
  <si>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</si>
  <si>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</si>
  <si>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</si>
  <si>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</si>
  <si>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</si>
  <si>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</si>
  <si>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</si>
  <si>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</si>
  <si>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</si>
  <si>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</si>
  <si>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</si>
  <si>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</si>
  <si>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</si>
  <si>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</si>
  <si>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</si>
  <si>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</si>
  <si>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</si>
  <si>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</si>
  <si>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</si>
  <si>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</si>
  <si>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</si>
  <si>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</si>
  <si>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</si>
  <si>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</si>
  <si>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</si>
  <si>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</si>
  <si>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</si>
  <si>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</si>
  <si>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</si>
  <si>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</si>
  <si>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</si>
  <si>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</si>
  <si>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</si>
  <si>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</si>
  <si>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</si>
  <si>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</si>
  <si>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</si>
  <si>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</si>
  <si>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</si>
  <si>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</si>
  <si>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</si>
  <si>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</si>
  <si>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</si>
  <si>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</si>
  <si>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</si>
  <si>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</si>
  <si>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</si>
  <si>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</si>
  <si>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</si>
  <si>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</si>
  <si>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</si>
  <si>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</si>
  <si>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</si>
  <si>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</si>
  <si>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</si>
  <si>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</si>
  <si>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</si>
  <si>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</si>
  <si>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</si>
  <si>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</si>
  <si>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</si>
  <si>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</si>
  <si>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</si>
  <si>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</si>
  <si>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</si>
  <si>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</si>
  <si>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</si>
  <si>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</si>
  <si>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</si>
  <si>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</si>
  <si>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</si>
  <si>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</si>
  <si>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</si>
  <si>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</si>
  <si>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</si>
  <si>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</si>
  <si>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</si>
  <si>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</si>
  <si>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</si>
  <si>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</si>
  <si>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</si>
  <si>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</si>
  <si>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</si>
  <si>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</si>
  <si>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</si>
  <si>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</si>
  <si>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</si>
  <si>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</si>
  <si>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</si>
  <si>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</si>
  <si>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</si>
  <si>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</si>
  <si>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</si>
  <si>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</si>
  <si>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</si>
  <si>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</si>
  <si>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</si>
  <si>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</si>
  <si>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</si>
  <si>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</si>
  <si>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</si>
  <si>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</si>
  <si>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</si>
  <si>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</si>
  <si>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</si>
  <si>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</si>
  <si>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</si>
  <si>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</si>
  <si>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</si>
  <si>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</si>
  <si>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</si>
  <si>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</si>
  <si>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</si>
  <si>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</si>
  <si>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</si>
  <si>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</si>
  <si>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</si>
  <si>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</si>
  <si>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</si>
  <si>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</si>
  <si>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</si>
  <si>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</si>
  <si>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</si>
  <si>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</si>
  <si>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</si>
  <si>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</si>
  <si>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</si>
  <si>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</si>
  <si>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</si>
  <si>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</si>
  <si>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</si>
  <si>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</si>
  <si>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</si>
  <si>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</si>
  <si>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</si>
  <si>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</si>
  <si>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</si>
  <si>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</si>
  <si>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</si>
  <si>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</si>
  <si>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</si>
  <si>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</si>
  <si>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</si>
  <si>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</si>
  <si>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</si>
  <si>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</si>
  <si>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</si>
  <si>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</si>
  <si>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</si>
  <si>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</si>
  <si>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</si>
  <si>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</si>
  <si>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</si>
  <si>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</si>
  <si>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</si>
  <si>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</si>
  <si>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</si>
  <si>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</si>
  <si>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</si>
  <si>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</si>
  <si>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</si>
  <si>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</si>
  <si>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</si>
  <si>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</si>
  <si>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</si>
  <si>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</si>
  <si>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</si>
  <si>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</si>
  <si>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</si>
  <si>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</si>
  <si>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</si>
  <si>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</si>
  <si>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</si>
  <si>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</si>
  <si>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</si>
  <si>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</si>
  <si>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</si>
  <si>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</si>
  <si>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</si>
  <si>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</si>
  <si>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</si>
  <si>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</si>
  <si>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</si>
  <si>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</si>
  <si>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</si>
  <si>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</si>
  <si>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</si>
  <si>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</si>
  <si>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</si>
  <si>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</si>
  <si>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</si>
  <si>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</si>
  <si>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</si>
  <si>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</si>
  <si>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</si>
  <si>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</si>
  <si>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</si>
  <si>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</si>
  <si>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</si>
  <si>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</si>
  <si>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</si>
  <si>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</si>
  <si>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</si>
  <si>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</si>
  <si>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</si>
  <si>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</si>
  <si>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</si>
  <si>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</si>
  <si>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</si>
  <si>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</si>
  <si>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</si>
  <si>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</si>
  <si>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</si>
  <si>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</si>
  <si>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</si>
  <si>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</si>
  <si>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</si>
  <si>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</si>
  <si>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</si>
  <si>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</si>
  <si>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</si>
  <si>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</si>
  <si>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</si>
  <si>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</si>
  <si>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</si>
  <si>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</si>
  <si>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</si>
  <si>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</si>
  <si>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</si>
  <si>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</si>
  <si>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</si>
  <si>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</si>
  <si>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</si>
  <si>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</si>
  <si>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</si>
  <si>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</si>
  <si>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</si>
  <si>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</si>
  <si>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</si>
  <si>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</si>
  <si>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</si>
  <si>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</si>
  <si>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</si>
  <si>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</si>
  <si>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</si>
  <si>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</si>
  <si>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</si>
  <si>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</si>
  <si>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</si>
  <si>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</si>
  <si>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</si>
  <si>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</si>
  <si>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</si>
  <si>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</si>
  <si>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</si>
  <si>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</si>
  <si>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</si>
  <si>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</si>
  <si>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</si>
  <si>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</si>
  <si>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</si>
  <si>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</si>
  <si>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</si>
  <si>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</si>
  <si>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</si>
  <si>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</si>
  <si>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</si>
  <si>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</si>
  <si>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</si>
  <si>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</si>
  <si>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</si>
  <si>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</si>
  <si>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</si>
  <si>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</si>
  <si>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</si>
  <si>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</si>
  <si>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</si>
  <si>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</si>
  <si>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</si>
  <si>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</si>
  <si>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</si>
  <si>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</si>
  <si>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</si>
  <si>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</si>
  <si>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</si>
  <si>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</si>
  <si>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</si>
  <si>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</si>
  <si>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</si>
  <si>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</si>
  <si>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</si>
  <si>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</si>
  <si>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</si>
  <si>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</si>
  <si>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</si>
  <si>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</si>
  <si>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</si>
  <si>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</si>
  <si>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</si>
  <si>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</si>
  <si>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</si>
  <si>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</si>
  <si>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</si>
  <si>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</si>
  <si>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</si>
  <si>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</si>
  <si>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</si>
  <si>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</si>
  <si>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</si>
  <si>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</si>
  <si>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</si>
  <si>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</si>
  <si>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</si>
  <si>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</si>
  <si>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</si>
  <si>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</si>
  <si>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</si>
  <si>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</si>
  <si>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</si>
  <si>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</si>
  <si>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</si>
  <si>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</si>
  <si>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</si>
  <si>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</si>
  <si>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</si>
  <si>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</si>
  <si>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</si>
  <si>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</si>
  <si>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</si>
  <si>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</si>
  <si>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</si>
  <si>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</si>
  <si>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</si>
  <si>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</si>
  <si>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</si>
  <si>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</si>
  <si>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</si>
  <si>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</si>
  <si>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</si>
  <si>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</si>
  <si>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</si>
  <si>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</si>
  <si>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</si>
  <si>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</si>
  <si>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</si>
  <si>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</si>
  <si>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</si>
  <si>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</si>
  <si>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</si>
  <si>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</si>
  <si>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</si>
  <si>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</si>
  <si>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</si>
  <si>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</si>
  <si>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</si>
  <si>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</si>
  <si>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</si>
  <si>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</si>
  <si>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</si>
  <si>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</si>
  <si>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</si>
  <si>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</si>
  <si>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</si>
  <si>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</si>
  <si>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</si>
  <si>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</si>
  <si>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</si>
  <si>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</si>
  <si>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</si>
  <si>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</si>
  <si>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</si>
  <si>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</si>
  <si>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</si>
  <si>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</si>
  <si>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</si>
  <si>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</si>
  <si>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</si>
  <si>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</si>
  <si>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</si>
  <si>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</si>
  <si>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</si>
  <si>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</si>
  <si>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</si>
  <si>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</si>
  <si>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</si>
  <si>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</si>
  <si>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</si>
  <si>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</si>
  <si>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</si>
  <si>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</si>
  <si>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</si>
  <si>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</si>
  <si>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</si>
  <si>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</si>
  <si>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</si>
  <si>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</si>
  <si>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</si>
  <si>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</si>
  <si>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</si>
  <si>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</si>
  <si>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</si>
  <si>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</si>
  <si>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</si>
  <si>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</si>
  <si>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</si>
  <si>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</si>
  <si>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</si>
  <si>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</si>
  <si>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</si>
  <si>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</si>
  <si>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</si>
  <si>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</si>
  <si>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</si>
  <si>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</si>
  <si>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</si>
  <si>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</si>
  <si>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</si>
  <si>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</si>
  <si>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</si>
  <si>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</si>
  <si>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</si>
  <si>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</si>
  <si>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</si>
  <si>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</si>
  <si>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</si>
  <si>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</si>
  <si>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</si>
  <si>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</si>
  <si>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</si>
  <si>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</si>
  <si>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</si>
  <si>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</si>
  <si>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</si>
  <si>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</si>
  <si>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</si>
  <si>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</si>
  <si>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</si>
  <si>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</si>
  <si>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</si>
  <si>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</si>
  <si>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</si>
  <si>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</si>
  <si>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</si>
  <si>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</si>
  <si>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</si>
  <si>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</si>
  <si>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</si>
  <si>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</si>
  <si>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</si>
  <si>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</si>
  <si>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</si>
  <si>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</si>
  <si>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</si>
  <si>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</si>
  <si>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</si>
  <si>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</si>
  <si>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</si>
  <si>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</si>
  <si>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</si>
  <si>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</si>
  <si>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</si>
  <si>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</si>
  <si>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</si>
  <si>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</si>
  <si>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</si>
  <si>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</si>
  <si>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</si>
  <si>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</si>
  <si>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</si>
  <si>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</si>
  <si>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</si>
  <si>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</si>
  <si>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</si>
  <si>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</si>
  <si>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</si>
  <si>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</si>
  <si>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</si>
  <si>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</si>
  <si>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</si>
  <si>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</si>
  <si>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</si>
  <si>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</si>
  <si>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</si>
  <si>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</si>
  <si>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</si>
  <si>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</si>
  <si>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</si>
  <si>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</si>
  <si>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</si>
  <si>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</si>
  <si>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</si>
  <si>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</si>
  <si>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</si>
  <si>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</si>
  <si>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</si>
  <si>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</si>
  <si>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</si>
  <si>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</si>
  <si>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</si>
  <si>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</si>
  <si>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</si>
  <si>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</si>
  <si>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</si>
  <si>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</si>
  <si>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</si>
  <si>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</si>
  <si>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</si>
  <si>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</si>
  <si>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</si>
  <si>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</si>
  <si>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</si>
  <si>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</si>
  <si>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</si>
  <si>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</si>
  <si>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</si>
  <si>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</si>
  <si>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</si>
  <si>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</si>
  <si>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</si>
  <si>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</si>
  <si>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</si>
  <si>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</si>
  <si>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</si>
  <si>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</si>
  <si>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</si>
  <si>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</si>
  <si>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</si>
  <si>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</si>
  <si>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</si>
  <si>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</si>
  <si>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</si>
  <si>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</si>
  <si>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</si>
  <si>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</si>
  <si>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</si>
  <si>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</si>
  <si>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</si>
  <si>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</si>
  <si>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</si>
  <si>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</si>
  <si>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</si>
  <si>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</si>
  <si>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</si>
  <si>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</si>
  <si>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</si>
  <si>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</si>
  <si>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</si>
  <si>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</si>
  <si>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</si>
  <si>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</si>
  <si>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</si>
  <si>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</si>
  <si>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</si>
  <si>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</si>
  <si>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</si>
  <si>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</si>
  <si>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</si>
  <si>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</si>
  <si>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</si>
  <si>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</si>
  <si>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</si>
  <si>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</si>
  <si>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</si>
  <si>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</si>
  <si>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</si>
  <si>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</si>
  <si>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</si>
  <si>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</si>
  <si>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</si>
  <si>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</si>
  <si>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</si>
  <si>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</si>
  <si>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</si>
  <si>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</si>
  <si>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</si>
  <si>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</si>
  <si>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</si>
  <si>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</si>
  <si>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</si>
  <si>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</si>
  <si>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</si>
  <si>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</si>
  <si>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</si>
  <si>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</si>
  <si>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</si>
  <si>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</si>
  <si>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</si>
  <si>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</si>
  <si>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</si>
  <si>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</si>
  <si>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</si>
  <si>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</si>
  <si>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</si>
  <si>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</si>
  <si>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</si>
  <si>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</si>
  <si>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</si>
  <si>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</si>
  <si>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</si>
  <si>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</si>
  <si>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</si>
  <si>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</si>
  <si>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</si>
  <si>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</si>
  <si>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</si>
  <si>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</si>
  <si>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</si>
  <si>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</si>
  <si>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</si>
  <si>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</si>
  <si>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</si>
  <si>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</si>
  <si>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</si>
  <si>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</si>
  <si>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</si>
  <si>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</si>
  <si>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</si>
  <si>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</si>
  <si>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</si>
  <si>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</si>
  <si>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</si>
  <si>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</si>
  <si>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</si>
  <si>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</si>
  <si>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</si>
  <si>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</si>
  <si>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</si>
  <si>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</si>
  <si>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</si>
  <si>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</si>
  <si>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</si>
  <si>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</si>
  <si>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</si>
  <si>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</si>
  <si>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</si>
  <si>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</si>
  <si>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</si>
  <si>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</si>
  <si>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</si>
  <si>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</si>
  <si>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</si>
  <si>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</si>
  <si>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</si>
  <si>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</si>
  <si>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</si>
  <si>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</si>
  <si>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</si>
  <si>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</si>
  <si>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</si>
  <si>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</si>
  <si>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</si>
  <si>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</si>
  <si>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</si>
  <si>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</si>
  <si>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</si>
  <si>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</si>
  <si>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</si>
  <si>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</si>
  <si>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</si>
  <si>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</si>
  <si>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</si>
  <si>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</si>
  <si>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</si>
  <si>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</si>
  <si>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</si>
  <si>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</si>
  <si>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</si>
  <si>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</si>
  <si>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</si>
  <si>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</si>
  <si>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</si>
  <si>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</si>
  <si>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</si>
  <si>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</si>
  <si>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</si>
  <si>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</si>
  <si>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</si>
  <si>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</si>
  <si>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</si>
  <si>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</si>
  <si>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</si>
  <si>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</si>
  <si>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</si>
  <si>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</si>
  <si>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</si>
  <si>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</si>
  <si>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</si>
  <si>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</si>
  <si>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</si>
  <si>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</si>
  <si>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</si>
  <si>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</si>
  <si>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</si>
  <si>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</si>
  <si>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</si>
  <si>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</si>
  <si>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</si>
  <si>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</si>
  <si>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</si>
  <si>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</si>
  <si>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</si>
  <si>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</si>
  <si>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</si>
  <si>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</si>
  <si>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</si>
  <si>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</si>
  <si>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</si>
  <si>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</si>
  <si>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</si>
  <si>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</si>
  <si>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</si>
  <si>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</si>
  <si>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</si>
  <si>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</si>
  <si>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</si>
  <si>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</si>
  <si>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</si>
  <si>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</si>
  <si>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</si>
  <si>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</si>
  <si>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</si>
  <si>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</si>
  <si>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</si>
  <si>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</si>
  <si>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</si>
  <si>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</si>
  <si>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</si>
  <si>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</si>
  <si>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</si>
  <si>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</si>
  <si>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</si>
  <si>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</si>
  <si>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</si>
  <si>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</si>
  <si>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</si>
  <si>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</si>
  <si>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</si>
  <si>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</si>
  <si>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</si>
  <si>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</si>
  <si>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</si>
  <si>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</si>
  <si>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</si>
  <si>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</si>
  <si>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</si>
  <si>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</si>
  <si>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</si>
  <si>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</si>
  <si>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</si>
  <si>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</si>
  <si>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</si>
  <si>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</si>
  <si>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</si>
  <si>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</si>
  <si>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</si>
  <si>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</si>
  <si>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</si>
  <si>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</si>
  <si>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</si>
  <si>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</si>
  <si>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</si>
  <si>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</si>
  <si>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</si>
  <si>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</si>
  <si>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</si>
  <si>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</si>
  <si>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</si>
  <si>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</si>
  <si>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</si>
  <si>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</si>
  <si>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</si>
  <si>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</si>
  <si>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</si>
  <si>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</si>
  <si>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</si>
  <si>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</si>
  <si>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</si>
  <si>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</si>
  <si>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</si>
  <si>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</si>
  <si>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</si>
  <si>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</si>
  <si>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</si>
  <si>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</si>
  <si>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</si>
  <si>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</si>
  <si>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</si>
  <si>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</si>
  <si>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</si>
  <si>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</si>
  <si>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</si>
  <si>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</si>
  <si>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</si>
  <si>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</si>
  <si>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</si>
  <si>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</si>
  <si>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</si>
  <si>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</si>
  <si>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</si>
  <si>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</si>
  <si>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</si>
  <si>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</si>
  <si>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</si>
  <si>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</si>
  <si>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</si>
  <si>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</si>
  <si>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</si>
  <si>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</si>
  <si>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</si>
  <si>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</si>
  <si>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</si>
  <si>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</si>
  <si>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</si>
  <si>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</si>
  <si>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</si>
  <si>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</si>
  <si>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</si>
  <si>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</si>
  <si>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</si>
  <si>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</si>
  <si>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</si>
  <si>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</si>
  <si>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</si>
  <si>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</si>
  <si>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</si>
  <si>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</si>
  <si>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</si>
  <si>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</si>
  <si>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</si>
  <si>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</si>
  <si>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</si>
  <si>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</si>
  <si>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</si>
  <si>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</si>
  <si>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</si>
  <si>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</si>
  <si>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</si>
  <si>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</si>
  <si>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</si>
  <si>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</si>
  <si>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</si>
  <si>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</si>
  <si>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</si>
  <si>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</si>
  <si>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</si>
  <si>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</si>
  <si>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</si>
  <si>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</si>
  <si>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</si>
  <si>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</si>
  <si>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</si>
  <si>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</si>
  <si>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</si>
  <si>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</si>
  <si>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</si>
  <si>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</si>
  <si>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</si>
  <si>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</si>
  <si>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</si>
  <si>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</si>
  <si>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</si>
  <si>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</si>
  <si>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</si>
  <si>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</si>
  <si>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</si>
  <si>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</si>
  <si>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</si>
  <si>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</si>
  <si>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</si>
  <si>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</si>
  <si>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</si>
  <si>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</si>
  <si>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</si>
  <si>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</si>
  <si>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</si>
  <si>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</si>
  <si>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</si>
  <si>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</si>
  <si>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</si>
  <si>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</si>
  <si>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</si>
  <si>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</si>
  <si>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</si>
  <si>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</si>
  <si>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</si>
  <si>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</si>
  <si>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</si>
  <si>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</si>
  <si>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</si>
  <si>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</si>
  <si>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</si>
  <si>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</si>
  <si>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</si>
  <si>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</si>
  <si>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</si>
  <si>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</si>
  <si>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</si>
  <si>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</si>
  <si>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</si>
  <si>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</si>
  <si>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</si>
  <si>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</si>
  <si>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</si>
  <si>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</si>
  <si>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</si>
  <si>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</si>
  <si>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</si>
  <si>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</si>
  <si>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</si>
  <si>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</si>
  <si>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</si>
  <si>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</si>
  <si>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</si>
  <si>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</si>
  <si>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</si>
  <si>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</si>
  <si>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</si>
  <si>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</si>
  <si>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</si>
  <si>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</si>
  <si>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</si>
  <si>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</si>
  <si>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</si>
  <si>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</si>
  <si>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</si>
  <si>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</si>
  <si>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</si>
  <si>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</si>
  <si>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</si>
  <si>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</si>
  <si>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</si>
  <si>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</si>
  <si>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</si>
  <si>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</si>
  <si>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</si>
  <si>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</si>
  <si>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</si>
  <si>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</si>
  <si>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</si>
  <si>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</si>
  <si>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</si>
  <si>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</si>
  <si>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</si>
  <si>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</si>
  <si>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</si>
  <si>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</si>
  <si>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</si>
  <si>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</si>
  <si>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</si>
  <si>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</si>
  <si>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</si>
  <si>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</si>
  <si>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</si>
  <si>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</si>
  <si>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</si>
  <si>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</si>
  <si>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</si>
  <si>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</si>
  <si>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</si>
  <si>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</si>
  <si>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</si>
  <si>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</si>
  <si>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</si>
  <si>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</si>
  <si>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</si>
  <si>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</si>
  <si>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</si>
  <si>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</si>
  <si>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</si>
  <si>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</si>
  <si>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</si>
  <si>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</si>
  <si>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</si>
  <si>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</si>
  <si>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</si>
  <si>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</si>
  <si>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</si>
  <si>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</si>
  <si>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</si>
  <si>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</si>
  <si>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</si>
  <si>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</si>
  <si>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</si>
  <si>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</si>
  <si>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</si>
  <si>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</si>
  <si>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</si>
  <si>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</si>
  <si>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</si>
  <si>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</si>
  <si>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</si>
  <si>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</si>
  <si>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</si>
  <si>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</si>
  <si>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</si>
  <si>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</si>
  <si>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</si>
  <si>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</si>
  <si>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</si>
  <si>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</si>
  <si>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</si>
  <si>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</si>
  <si>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</si>
  <si>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</si>
  <si>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</si>
  <si>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</si>
  <si>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</si>
  <si>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</si>
  <si>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</si>
  <si>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</si>
  <si>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</si>
  <si>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</si>
  <si>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</si>
  <si>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</si>
  <si>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</si>
  <si>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</si>
  <si>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</si>
  <si>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</si>
  <si>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</si>
  <si>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</si>
  <si>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</si>
  <si>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</si>
  <si>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</si>
  <si>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</si>
  <si>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</si>
  <si>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</si>
  <si>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</si>
  <si>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</si>
  <si>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</si>
  <si>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</si>
  <si>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</si>
  <si>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</si>
  <si>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</si>
  <si>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</si>
  <si>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</si>
  <si>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</si>
  <si>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</si>
  <si>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</si>
  <si>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</si>
  <si>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</si>
  <si>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</si>
  <si>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</si>
  <si>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</si>
  <si>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</si>
  <si>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</si>
  <si>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</si>
  <si>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</si>
  <si>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</si>
  <si>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</si>
  <si>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</si>
  <si>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</si>
  <si>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</si>
  <si>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</si>
  <si>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</si>
  <si>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</si>
  <si>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</si>
  <si>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</si>
  <si>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</si>
  <si>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</si>
  <si>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</si>
  <si>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</si>
  <si>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</si>
  <si>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</si>
  <si>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</si>
  <si>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</si>
  <si>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</si>
  <si>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</si>
  <si>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</si>
  <si>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</si>
  <si>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</si>
  <si>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</si>
  <si>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</si>
  <si>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</si>
  <si>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</si>
  <si>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</si>
  <si>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</si>
  <si>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</si>
  <si>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</si>
  <si>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</si>
  <si>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</si>
  <si>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</si>
  <si>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</si>
  <si>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</si>
  <si>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</si>
  <si>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</si>
  <si>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</si>
  <si>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</si>
  <si>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</si>
  <si>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</si>
  <si>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</si>
  <si>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</si>
  <si>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</si>
  <si>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</si>
  <si>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</si>
  <si>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</si>
  <si>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</si>
  <si>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</si>
  <si>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</si>
  <si>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</si>
  <si>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</si>
  <si>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</si>
  <si>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</si>
  <si>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</si>
  <si>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</si>
  <si>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</si>
  <si>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</si>
  <si>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</si>
  <si>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</si>
  <si>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</si>
  <si>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</si>
  <si>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</si>
  <si>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</si>
  <si>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</si>
  <si>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</si>
  <si>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</si>
  <si>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</si>
  <si>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</si>
  <si>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</si>
  <si>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</si>
  <si>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</si>
  <si>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</si>
  <si>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</si>
  <si>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</si>
  <si>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</si>
  <si>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</si>
  <si>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</si>
  <si>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</si>
  <si>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</si>
  <si>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</si>
  <si>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</si>
  <si>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</si>
  <si>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</si>
  <si>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</si>
  <si>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</si>
  <si>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</si>
  <si>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</si>
  <si>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</si>
  <si>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</si>
  <si>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</si>
  <si>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</si>
  <si>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</si>
  <si>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</si>
  <si>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</si>
  <si>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</si>
  <si>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</si>
  <si>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</si>
  <si>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</si>
  <si>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</si>
  <si>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</si>
  <si>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</si>
  <si>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</si>
  <si>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</si>
  <si>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</si>
  <si>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</si>
  <si>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</si>
  <si>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</si>
  <si>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</si>
  <si>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</si>
  <si>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</si>
  <si>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</si>
  <si>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</si>
  <si>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</si>
  <si>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</si>
  <si>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</si>
  <si>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</si>
  <si>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</si>
  <si>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</si>
  <si>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</si>
  <si>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</si>
  <si>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</si>
  <si>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</si>
  <si>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</si>
  <si>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</si>
  <si>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</si>
  <si>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</si>
  <si>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</si>
  <si>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</si>
  <si>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</si>
  <si>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</si>
  <si>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</si>
  <si>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</si>
  <si>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</si>
  <si>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</si>
  <si>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</si>
  <si>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</si>
  <si>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</si>
  <si>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</si>
  <si>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</si>
  <si>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</si>
  <si>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</si>
  <si>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</si>
  <si>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</si>
  <si>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</si>
  <si>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</si>
  <si>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</si>
  <si>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</si>
  <si>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</si>
  <si>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</si>
  <si>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</si>
  <si>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</si>
  <si>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</si>
  <si>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</si>
  <si>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</si>
  <si>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</si>
  <si>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</si>
  <si>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</si>
  <si>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</si>
  <si>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</si>
  <si>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</si>
  <si>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</si>
  <si>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</si>
  <si>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</si>
  <si>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</si>
  <si>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</si>
  <si>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</si>
  <si>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</si>
  <si>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</si>
  <si>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</si>
  <si>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</si>
  <si>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</si>
  <si>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</si>
  <si>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</si>
  <si>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</si>
  <si>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</si>
  <si>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</si>
  <si>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</si>
  <si>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</si>
  <si>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</si>
  <si>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</si>
  <si>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</si>
  <si>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</si>
  <si>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</si>
  <si>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</si>
  <si>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</si>
  <si>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</si>
  <si>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</si>
  <si>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</si>
  <si>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</si>
  <si>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</si>
  <si>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</si>
  <si>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</si>
  <si>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</si>
  <si>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</si>
  <si>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</si>
  <si>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</si>
  <si>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</si>
  <si>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</si>
  <si>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</si>
  <si>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</si>
  <si>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</si>
  <si>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</si>
  <si>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</si>
  <si>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</si>
  <si>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</si>
  <si>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</si>
  <si>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</si>
  <si>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</si>
  <si>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</si>
  <si>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</si>
  <si>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</si>
  <si>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</si>
  <si>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</si>
  <si>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</si>
  <si>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</si>
  <si>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</si>
  <si>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</si>
  <si>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</si>
  <si>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</si>
  <si>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</si>
  <si>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</si>
  <si>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</si>
  <si>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</si>
  <si>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</si>
  <si>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</si>
  <si>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</si>
  <si>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</si>
  <si>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</si>
  <si>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</si>
  <si>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</si>
  <si>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</si>
  <si>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</si>
  <si>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</si>
  <si>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</si>
  <si>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</si>
  <si>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</si>
  <si>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</si>
  <si>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</si>
  <si>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</si>
  <si>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</si>
  <si>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</si>
  <si>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</si>
  <si>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</si>
  <si>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</si>
  <si>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</si>
  <si>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</si>
  <si>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</si>
  <si>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</si>
  <si>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</si>
  <si>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</si>
  <si>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</si>
  <si>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</si>
  <si>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</si>
  <si>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</si>
  <si>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</si>
  <si>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</si>
  <si>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</si>
  <si>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</si>
  <si>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</si>
  <si>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</si>
  <si>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</si>
  <si>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</si>
  <si>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</si>
  <si>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</si>
  <si>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</si>
  <si>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</si>
  <si>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</si>
  <si>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</si>
  <si>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</si>
  <si>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</si>
  <si>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</si>
  <si>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</si>
  <si>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</si>
  <si>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</si>
  <si>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</si>
  <si>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</si>
  <si>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</si>
  <si>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</si>
  <si>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</si>
  <si>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</si>
  <si>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</si>
  <si>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</si>
  <si>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</si>
  <si>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</si>
  <si>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</si>
  <si>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</si>
  <si>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</si>
  <si>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</si>
  <si>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</si>
  <si>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</si>
  <si>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</si>
  <si>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</si>
  <si>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</si>
  <si>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</si>
  <si>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</si>
  <si>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</si>
  <si>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</si>
  <si>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</si>
  <si>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</si>
  <si>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</si>
  <si>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</si>
  <si>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</si>
  <si>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</si>
  <si>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</si>
  <si>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</si>
  <si>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</si>
  <si>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</si>
  <si>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</si>
  <si>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</si>
  <si>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</si>
  <si>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</si>
  <si>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</si>
  <si>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</si>
  <si>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</si>
  <si>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</si>
  <si>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</si>
  <si>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</si>
  <si>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</si>
  <si>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</si>
  <si>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</si>
  <si>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</si>
  <si>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</si>
  <si>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</si>
  <si>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</si>
  <si>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</si>
  <si>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</si>
  <si>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</si>
  <si>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</si>
  <si>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</si>
  <si>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</si>
  <si>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</si>
  <si>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</si>
  <si>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</si>
  <si>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</si>
  <si>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</si>
  <si>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</si>
  <si>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</si>
  <si>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</si>
  <si>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</si>
  <si>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</si>
  <si>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</si>
  <si>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</si>
  <si>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</si>
  <si>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</si>
  <si>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</si>
  <si>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</si>
  <si>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</si>
  <si>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</si>
  <si>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</si>
  <si>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</si>
  <si>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</si>
  <si>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</si>
  <si>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</si>
  <si>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</si>
  <si>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</si>
  <si>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</si>
  <si>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</si>
  <si>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</si>
  <si>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</si>
  <si>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</si>
  <si>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</si>
  <si>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</si>
  <si>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</si>
  <si>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</si>
  <si>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</si>
  <si>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</si>
  <si>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</si>
  <si>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</si>
  <si>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</si>
  <si>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</si>
  <si>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</si>
  <si>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</si>
  <si>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</si>
  <si>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</si>
  <si>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</si>
  <si>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</si>
  <si>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</si>
  <si>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</si>
  <si>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</si>
  <si>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</si>
  <si>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</si>
  <si>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</si>
  <si>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</si>
  <si>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</si>
  <si>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</si>
  <si>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</si>
  <si>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</si>
  <si>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</si>
  <si>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</si>
  <si>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</si>
  <si>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</si>
  <si>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</si>
  <si>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</si>
  <si>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</si>
  <si>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</si>
  <si>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</si>
  <si>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</si>
  <si>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</si>
  <si>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</si>
  <si>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</si>
  <si>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</si>
  <si>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</si>
  <si>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</si>
  <si>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</si>
  <si>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</si>
  <si>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</si>
  <si>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</si>
  <si>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</si>
  <si>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</si>
  <si>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</si>
  <si>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</si>
  <si>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</si>
  <si>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</si>
  <si>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</si>
  <si>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</si>
  <si>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</si>
  <si>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</si>
  <si>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</si>
  <si>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</si>
  <si>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</si>
  <si>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</si>
  <si>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</si>
  <si>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</si>
  <si>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</si>
  <si>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</si>
  <si>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</si>
  <si>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</si>
  <si>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</si>
  <si>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</si>
  <si>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</si>
  <si>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</si>
  <si>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</si>
  <si>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</si>
  <si>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</si>
  <si>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</si>
  <si>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</si>
  <si>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</si>
  <si>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</si>
  <si>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</si>
  <si>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</si>
  <si>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</si>
  <si>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</si>
  <si>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</si>
  <si>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</si>
  <si>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</si>
  <si>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</si>
  <si>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</si>
  <si>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</si>
  <si>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</si>
  <si>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</si>
  <si>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</si>
  <si>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</si>
  <si>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</si>
  <si>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</si>
  <si>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</si>
  <si>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</si>
  <si>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</si>
  <si>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</si>
  <si>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</si>
  <si>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</si>
  <si>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</si>
  <si>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</si>
  <si>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</si>
  <si>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</si>
  <si>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</si>
  <si>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</si>
  <si>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</si>
  <si>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</si>
  <si>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</si>
  <si>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</si>
  <si>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</si>
  <si>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</si>
  <si>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</si>
  <si>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</si>
  <si>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</si>
  <si>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</si>
  <si>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</si>
  <si>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</si>
  <si>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</si>
  <si>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</si>
  <si>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</si>
  <si>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</si>
  <si>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</si>
  <si>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</si>
  <si>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</si>
  <si>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</si>
  <si>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</si>
  <si>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</si>
  <si>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</si>
  <si>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</si>
  <si>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</si>
  <si>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</si>
  <si>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</si>
  <si>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</si>
  <si>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</si>
  <si>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</si>
  <si>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</si>
  <si>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</si>
  <si>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</si>
  <si>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</si>
  <si>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</si>
  <si>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</si>
  <si>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</si>
  <si>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</si>
  <si>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</si>
  <si>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</si>
  <si>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</si>
  <si>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</si>
  <si>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</si>
  <si>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</si>
  <si>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</si>
  <si>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</si>
  <si>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</si>
  <si>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</si>
  <si>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</si>
  <si>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</si>
  <si>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</si>
  <si>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</si>
  <si>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</si>
  <si>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</si>
  <si>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</si>
  <si>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</si>
  <si>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</si>
  <si>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</si>
  <si>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</si>
  <si>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</si>
  <si>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</si>
  <si>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</si>
  <si>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</si>
  <si>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</si>
  <si>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</si>
  <si>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</si>
  <si>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</si>
  <si>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</si>
  <si>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</si>
  <si>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</si>
  <si>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</si>
  <si>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</si>
  <si>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</si>
  <si>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</si>
  <si>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</si>
  <si>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</si>
  <si>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</si>
  <si>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</si>
  <si>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</si>
  <si>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</si>
  <si>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</si>
  <si>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</si>
  <si>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</si>
  <si>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</si>
  <si>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</si>
  <si>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</si>
  <si>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</si>
  <si>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</si>
  <si>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</si>
  <si>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</si>
  <si>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</si>
  <si>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</si>
  <si>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</si>
  <si>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</si>
  <si>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</si>
  <si>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</si>
  <si>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</si>
  <si>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</si>
  <si>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</si>
  <si>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</si>
  <si>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</si>
  <si>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</si>
  <si>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</si>
  <si>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</si>
  <si>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</si>
  <si>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</si>
  <si>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</si>
  <si>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</si>
  <si>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</si>
  <si>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</si>
  <si>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</si>
  <si>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</si>
  <si>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</si>
  <si>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</si>
  <si>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</si>
  <si>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</si>
  <si>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</si>
  <si>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</si>
  <si>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</si>
  <si>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</si>
  <si>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</si>
  <si>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</si>
  <si>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</si>
  <si>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</si>
  <si>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</si>
  <si>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</si>
  <si>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</si>
  <si>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</si>
  <si>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</si>
  <si>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</si>
  <si>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</si>
  <si>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</si>
  <si>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</si>
  <si>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</si>
  <si>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</si>
  <si>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</si>
  <si>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</si>
  <si>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</si>
  <si>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</si>
  <si>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</si>
  <si>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</si>
  <si>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</si>
  <si>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</si>
  <si>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</si>
  <si>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</si>
  <si>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</si>
  <si>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</si>
  <si>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</si>
  <si>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</si>
  <si>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</si>
  <si>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</si>
  <si>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</si>
  <si>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</si>
  <si>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</si>
  <si>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</si>
  <si>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</si>
  <si>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</si>
  <si>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</si>
  <si>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</si>
  <si>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</si>
  <si>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</si>
  <si>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</si>
  <si>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</si>
  <si>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</si>
  <si>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</si>
  <si>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</si>
  <si>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</si>
  <si>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</si>
  <si>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</si>
  <si>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</si>
  <si>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</si>
  <si>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</si>
  <si>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</si>
  <si>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</si>
  <si>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</si>
  <si>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</si>
  <si>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</si>
  <si>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</si>
  <si>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</si>
  <si>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</si>
  <si>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</si>
  <si>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</si>
  <si>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</si>
  <si>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</si>
  <si>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</si>
  <si>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</si>
  <si>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</si>
  <si>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</si>
  <si>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</si>
  <si>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</si>
  <si>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</si>
  <si>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</si>
  <si>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</si>
  <si>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</si>
  <si>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</si>
  <si>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</si>
  <si>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</si>
  <si>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</si>
  <si>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</si>
  <si>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</si>
  <si>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</si>
  <si>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</si>
  <si>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</si>
  <si>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</si>
  <si>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</si>
  <si>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</si>
  <si>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</si>
  <si>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</si>
  <si>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</si>
  <si>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</si>
  <si>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</si>
  <si>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</si>
  <si>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</si>
  <si>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</si>
  <si>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</si>
  <si>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</si>
  <si>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</si>
  <si>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</si>
  <si>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</si>
  <si>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</si>
  <si>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</si>
  <si>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</si>
  <si>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</si>
  <si>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</si>
  <si>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</si>
  <si>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</si>
  <si>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</si>
  <si>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</si>
  <si>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</si>
  <si>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</si>
  <si>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</si>
  <si>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</si>
  <si>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</si>
  <si>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</si>
  <si>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</si>
  <si>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</si>
  <si>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</si>
  <si>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</si>
  <si>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</si>
  <si>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</si>
  <si>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</si>
  <si>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</si>
  <si>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</si>
  <si>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</si>
  <si>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</si>
  <si>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</si>
  <si>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</si>
  <si>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</si>
  <si>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</si>
  <si>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</si>
  <si>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</si>
  <si>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</si>
  <si>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</si>
  <si>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</si>
  <si>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</si>
  <si>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</si>
  <si>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</si>
  <si>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</si>
  <si>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</si>
  <si>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</si>
  <si>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</si>
  <si>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</si>
  <si>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</si>
  <si>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</si>
  <si>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</si>
  <si>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</si>
  <si>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</si>
  <si>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</si>
  <si>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</si>
  <si>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</si>
  <si>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</si>
  <si>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</si>
  <si>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</si>
  <si>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</si>
  <si>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</si>
  <si>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</si>
  <si>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</si>
  <si>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</si>
  <si>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</si>
  <si>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</si>
  <si>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</si>
  <si>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</si>
  <si>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</si>
  <si>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</si>
  <si>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</si>
  <si>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</si>
  <si>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</si>
  <si>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</si>
  <si>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</si>
  <si>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</si>
  <si>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</si>
  <si>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</si>
  <si>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</si>
  <si>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</si>
  <si>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</si>
  <si>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</si>
  <si>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</si>
  <si>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</si>
  <si>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</si>
  <si>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</si>
  <si>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</si>
  <si>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</si>
  <si>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</si>
  <si>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</si>
  <si>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</si>
  <si>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</si>
  <si>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</si>
  <si>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</si>
  <si>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</si>
  <si>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</si>
  <si>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</si>
  <si>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</si>
  <si>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</si>
  <si>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</si>
  <si>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</si>
  <si>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</si>
  <si>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</si>
  <si>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</si>
  <si>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</si>
  <si>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</si>
  <si>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</si>
  <si>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</si>
  <si>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</si>
  <si>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</si>
  <si>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</si>
  <si>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</si>
  <si>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</si>
  <si>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</si>
  <si>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</si>
  <si>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</si>
  <si>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</si>
  <si>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</si>
  <si>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</si>
  <si>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</si>
  <si>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</si>
  <si>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</si>
  <si>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</si>
  <si>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</si>
  <si>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</si>
  <si>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</si>
  <si>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</si>
  <si>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</si>
  <si>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</si>
  <si>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</si>
  <si>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</si>
  <si>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</si>
  <si>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</si>
  <si>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</si>
  <si>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</si>
  <si>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</si>
  <si>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</si>
  <si>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</si>
  <si>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</si>
  <si>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</si>
  <si>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</si>
  <si>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</si>
  <si>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</si>
  <si>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</si>
  <si>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</si>
  <si>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</si>
  <si>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</si>
  <si>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</si>
  <si>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</si>
  <si>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</si>
  <si>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</si>
  <si>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</si>
  <si>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</si>
  <si>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</si>
  <si>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</si>
  <si>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</si>
  <si>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</si>
  <si>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</si>
  <si>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</si>
  <si>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</si>
  <si>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</si>
  <si>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</si>
  <si>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</si>
  <si>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</si>
  <si>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</si>
  <si>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</si>
  <si>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</si>
  <si>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</si>
  <si>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</si>
  <si>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</si>
  <si>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</si>
  <si>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</si>
  <si>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</si>
  <si>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</si>
  <si>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</si>
  <si>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</si>
  <si>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</si>
  <si>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</si>
  <si>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</si>
  <si>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</si>
  <si>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</si>
  <si>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</si>
  <si>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</si>
  <si>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</si>
  <si>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</si>
  <si>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</si>
  <si>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</si>
  <si>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</si>
  <si>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</si>
  <si>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</si>
  <si>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</si>
  <si>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</si>
  <si>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</si>
  <si>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</si>
  <si>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</si>
  <si>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</si>
  <si>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</si>
  <si>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</si>
  <si>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</si>
  <si>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</si>
  <si>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</si>
  <si>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</si>
  <si>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</si>
  <si>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</si>
  <si>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</si>
  <si>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</si>
  <si>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</si>
  <si>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</si>
  <si>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</si>
  <si>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</si>
  <si>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</si>
  <si>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</si>
  <si>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</si>
  <si>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</si>
  <si>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</si>
  <si>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</si>
  <si>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</si>
  <si>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</si>
  <si>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</si>
  <si>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</si>
  <si>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</si>
  <si>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</si>
  <si>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</si>
  <si>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</si>
  <si>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</si>
  <si>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</si>
  <si>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</si>
  <si>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</si>
  <si>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</si>
  <si>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</si>
  <si>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</si>
  <si>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</si>
  <si>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</si>
  <si>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</si>
  <si>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</si>
  <si>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</si>
  <si>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</si>
  <si>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</si>
  <si>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</si>
  <si>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</si>
  <si>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</si>
  <si>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</si>
  <si>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</si>
  <si>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</si>
  <si>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</si>
  <si>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</si>
  <si>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</si>
  <si>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</si>
  <si>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</si>
  <si>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</si>
  <si>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</si>
  <si>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</si>
  <si>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</si>
  <si>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</si>
  <si>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</si>
  <si>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</si>
  <si>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</si>
  <si>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</si>
  <si>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</si>
  <si>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</si>
  <si>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</si>
  <si>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</si>
  <si>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</si>
  <si>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</si>
  <si>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</si>
  <si>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</si>
  <si>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</si>
  <si>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</si>
  <si>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</si>
  <si>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</si>
  <si>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</si>
  <si>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</si>
  <si>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</si>
  <si>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</si>
  <si>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</si>
  <si>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</si>
  <si>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</si>
  <si>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</si>
  <si>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</si>
  <si>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</si>
  <si>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</si>
  <si>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</si>
  <si>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</si>
  <si>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</si>
  <si>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</si>
  <si>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</si>
  <si>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</si>
  <si>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</si>
  <si>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</si>
  <si>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</si>
  <si>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</si>
  <si>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</si>
  <si>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</si>
  <si>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</si>
  <si>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</si>
  <si>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</si>
  <si>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</si>
  <si>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</si>
  <si>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</si>
  <si>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</si>
  <si>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</si>
  <si>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</si>
  <si>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</si>
  <si>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</si>
  <si>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</si>
  <si>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</si>
  <si>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</si>
  <si>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</si>
  <si>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</si>
  <si>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</si>
  <si>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</si>
  <si>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</si>
  <si>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</si>
  <si>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</si>
  <si>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</si>
  <si>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</si>
  <si>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</si>
  <si>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</si>
  <si>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</si>
  <si>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</si>
  <si>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</si>
  <si>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</si>
  <si>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</si>
  <si>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</si>
  <si>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</si>
  <si>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</si>
  <si>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</si>
  <si>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</si>
  <si>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</si>
  <si>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</si>
  <si>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</si>
  <si>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</si>
  <si>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</si>
  <si>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</si>
  <si>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</si>
  <si>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</si>
  <si>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</si>
  <si>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</si>
  <si>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</si>
  <si>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</si>
  <si>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</si>
  <si>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</si>
  <si>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</si>
  <si>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</si>
  <si>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</si>
  <si>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</si>
  <si>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</si>
  <si>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</si>
  <si>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</si>
  <si>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</si>
  <si>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</si>
  <si>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</si>
  <si>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</si>
  <si>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</si>
  <si>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</si>
  <si>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</si>
  <si>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</si>
  <si>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</si>
  <si>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</si>
  <si>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</si>
  <si>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</si>
  <si>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</si>
  <si>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</si>
  <si>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</si>
  <si>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</si>
  <si>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</si>
  <si>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</si>
  <si>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</si>
  <si>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</si>
  <si>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</si>
  <si>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</si>
  <si>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</si>
  <si>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</si>
  <si>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</si>
  <si>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</si>
  <si>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</si>
  <si>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</si>
  <si>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</si>
  <si>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</si>
  <si>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</si>
  <si>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</si>
  <si>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</si>
  <si>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</si>
  <si>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</si>
  <si>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</si>
  <si>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</si>
  <si>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</si>
  <si>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</si>
  <si>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</si>
  <si>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</si>
  <si>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</si>
  <si>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</si>
  <si>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</si>
  <si>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</si>
  <si>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</si>
  <si>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</si>
  <si>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</si>
  <si>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</si>
  <si>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</si>
  <si>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</si>
  <si>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</si>
  <si>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</si>
  <si>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</si>
  <si>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</si>
  <si>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</si>
  <si>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</si>
  <si>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</si>
  <si>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</si>
  <si>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</si>
  <si>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</si>
  <si>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</si>
  <si>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</si>
  <si>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</si>
  <si>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</si>
  <si>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</si>
  <si>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</si>
  <si>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</si>
  <si>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</si>
  <si>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</si>
  <si>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</si>
  <si>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</si>
  <si>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</si>
  <si>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</si>
  <si>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</si>
  <si>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</si>
  <si>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</si>
  <si>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</si>
  <si>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</si>
  <si>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</si>
  <si>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</si>
  <si>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</si>
  <si>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</si>
  <si>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</si>
  <si>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</si>
  <si>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</si>
  <si>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</si>
  <si>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</si>
  <si>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</si>
  <si>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</si>
  <si>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</si>
  <si>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</si>
  <si>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</si>
  <si>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</si>
  <si>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</si>
  <si>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</si>
  <si>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</si>
  <si>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</si>
  <si>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</si>
  <si>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</si>
  <si>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</si>
  <si>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</si>
  <si>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</si>
  <si>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</si>
  <si>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</si>
  <si>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</si>
  <si>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</si>
  <si>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</si>
  <si>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</si>
  <si>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</si>
  <si>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</si>
  <si>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</si>
  <si>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</si>
  <si>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</si>
  <si>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</si>
  <si>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</si>
  <si>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</si>
  <si>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</si>
  <si>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</si>
  <si>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</si>
  <si>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</si>
  <si>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</si>
  <si>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</si>
  <si>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</si>
  <si>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</si>
  <si>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</si>
  <si>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</si>
  <si>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</si>
  <si>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</si>
  <si>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</si>
  <si>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</si>
  <si>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</si>
  <si>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</si>
  <si>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</si>
  <si>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</si>
  <si>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</si>
  <si>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</si>
  <si>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</si>
  <si>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</si>
  <si>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</si>
  <si>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</si>
  <si>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</si>
  <si>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</si>
  <si>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</si>
  <si>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</si>
  <si>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</si>
  <si>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</si>
  <si>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</si>
  <si>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</si>
  <si>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</si>
  <si>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</si>
  <si>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</si>
  <si>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</si>
  <si>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</si>
  <si>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</si>
  <si>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</si>
  <si>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</si>
  <si>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</si>
  <si>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</si>
  <si>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</si>
  <si>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</si>
  <si>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</si>
  <si>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</si>
  <si>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</si>
  <si>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</si>
  <si>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</si>
  <si>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</si>
  <si>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</si>
  <si>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</si>
  <si>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</si>
  <si>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</si>
  <si>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</si>
  <si>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</si>
  <si>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</si>
  <si>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</si>
  <si>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</si>
  <si>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</si>
  <si>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</si>
  <si>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</si>
  <si>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</si>
  <si>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</si>
  <si>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</si>
  <si>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</si>
  <si>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</si>
  <si>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</si>
  <si>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</si>
  <si>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</si>
  <si>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</si>
  <si>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</si>
  <si>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</si>
  <si>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</si>
  <si>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</si>
  <si>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</si>
  <si>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</si>
  <si>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</si>
  <si>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</si>
  <si>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</si>
  <si>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</si>
  <si>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</si>
  <si>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</si>
  <si>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</si>
  <si>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</si>
  <si>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</si>
  <si>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</si>
  <si>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</si>
  <si>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</si>
  <si>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</si>
  <si>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</si>
  <si>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</si>
  <si>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</si>
  <si>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</si>
  <si>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</si>
  <si>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</si>
  <si>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</si>
  <si>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</si>
  <si>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</si>
  <si>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</si>
  <si>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</si>
  <si>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</si>
  <si>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</si>
  <si>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</si>
  <si>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</si>
  <si>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</si>
  <si>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</si>
  <si>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</si>
  <si>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</si>
  <si>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</si>
  <si>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</si>
  <si>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</si>
  <si>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</si>
  <si>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</si>
  <si>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</si>
  <si>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</si>
  <si>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</si>
  <si>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</si>
  <si>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</si>
  <si>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</si>
  <si>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</si>
  <si>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</si>
  <si>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</si>
  <si>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</si>
  <si>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</si>
  <si>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</si>
  <si>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</si>
  <si>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</si>
  <si>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</si>
  <si>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</si>
  <si>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</si>
  <si>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</si>
  <si>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</si>
  <si>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</si>
  <si>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</si>
  <si>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</si>
  <si>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</si>
  <si>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</si>
  <si>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</si>
  <si>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</si>
  <si>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</si>
  <si>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</si>
  <si>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</si>
  <si>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</si>
  <si>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</si>
  <si>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</si>
  <si>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</si>
  <si>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</si>
  <si>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</si>
  <si>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</si>
  <si>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</si>
  <si>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</si>
  <si>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</si>
  <si>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</si>
  <si>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</si>
  <si>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</si>
  <si>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</si>
  <si>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</si>
  <si>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</si>
  <si>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</si>
  <si>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</si>
  <si>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</si>
  <si>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</si>
  <si>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</si>
  <si>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</si>
  <si>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</si>
  <si>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</si>
  <si>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</si>
  <si>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</si>
  <si>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</si>
  <si>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</si>
  <si>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</si>
  <si>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</si>
  <si>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</si>
  <si>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</si>
  <si>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</si>
  <si>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</si>
  <si>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</si>
  <si>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</si>
  <si>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</si>
  <si>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</si>
  <si>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</si>
  <si>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</si>
  <si>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</si>
  <si>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</si>
  <si>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</si>
  <si>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</si>
  <si>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</si>
  <si>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</si>
  <si>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</si>
  <si>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</si>
  <si>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</si>
  <si>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</si>
  <si>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</si>
  <si>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</si>
  <si>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</si>
  <si>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</si>
  <si>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</si>
  <si>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</si>
  <si>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</si>
  <si>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</si>
  <si>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</si>
  <si>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</si>
  <si>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</si>
  <si>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</si>
  <si>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</si>
  <si>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</si>
  <si>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</si>
  <si>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</si>
  <si>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</si>
  <si>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</si>
  <si>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</si>
  <si>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</si>
  <si>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</si>
  <si>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</si>
  <si>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</si>
  <si>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</si>
  <si>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</si>
  <si>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</si>
  <si>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</si>
  <si>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</si>
  <si>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</si>
  <si>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</si>
  <si>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</si>
  <si>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</si>
  <si>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</si>
  <si>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</si>
  <si>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</si>
  <si>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</si>
  <si>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</si>
  <si>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</si>
  <si>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</si>
  <si>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</si>
  <si>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</si>
  <si>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</si>
  <si>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</si>
  <si>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</si>
  <si>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</si>
  <si>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</si>
  <si>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</si>
  <si>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</si>
  <si>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</si>
  <si>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</si>
  <si>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</si>
  <si>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</si>
  <si>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</si>
  <si>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</si>
  <si>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</si>
  <si>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</si>
  <si>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</si>
  <si>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</si>
  <si>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</si>
  <si>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</si>
  <si>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</si>
  <si>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</si>
  <si>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</si>
  <si>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</si>
  <si>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</si>
  <si>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</si>
  <si>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</si>
  <si>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</si>
  <si>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</si>
  <si>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</si>
  <si>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</si>
  <si>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</si>
  <si>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</si>
  <si>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</si>
  <si>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</si>
  <si>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</si>
  <si>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</si>
  <si>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</si>
  <si>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</si>
  <si>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</si>
  <si>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</si>
  <si>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</si>
  <si>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</si>
  <si>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</si>
  <si>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</si>
  <si>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</si>
  <si>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</si>
  <si>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</si>
  <si>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</si>
  <si>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</si>
  <si>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</si>
  <si>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</si>
  <si>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</si>
  <si>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</si>
  <si>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</si>
  <si>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</si>
  <si>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</si>
  <si>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</si>
  <si>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</si>
  <si>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</si>
  <si>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</si>
  <si>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</si>
  <si>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</si>
  <si>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</si>
  <si>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</si>
  <si>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</si>
  <si>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</si>
  <si>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</si>
  <si>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</si>
  <si>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</si>
  <si>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</si>
  <si>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</si>
  <si>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</si>
  <si>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</si>
  <si>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</si>
  <si>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</si>
  <si>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</si>
  <si>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</si>
  <si>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</si>
  <si>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</si>
  <si>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</si>
  <si>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</si>
  <si>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</si>
  <si>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</si>
  <si>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</si>
  <si>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</si>
  <si>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</si>
  <si>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</si>
  <si>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</si>
  <si>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</si>
  <si>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</si>
  <si>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</si>
  <si>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</si>
  <si>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</si>
  <si>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</si>
  <si>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</si>
  <si>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</si>
  <si>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</si>
  <si>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</si>
  <si>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</si>
  <si>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</si>
  <si>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</si>
  <si>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</si>
  <si>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</si>
  <si>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</si>
  <si>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</si>
  <si>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</si>
  <si>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</si>
  <si>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</si>
  <si>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</si>
  <si>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</si>
  <si>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</si>
  <si>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</si>
  <si>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</si>
  <si>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</si>
  <si>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</si>
  <si>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</si>
  <si>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</si>
  <si>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</si>
  <si>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</si>
  <si>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</si>
  <si>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</si>
  <si>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</si>
  <si>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</si>
  <si>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</si>
  <si>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</si>
  <si>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</si>
  <si>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</si>
  <si>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</si>
  <si>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</si>
  <si>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</si>
  <si>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</si>
  <si>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</si>
  <si>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</si>
  <si>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</si>
  <si>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</si>
  <si>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</si>
  <si>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</si>
  <si>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</si>
  <si>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</si>
  <si>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</si>
  <si>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</si>
  <si>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</si>
  <si>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</si>
  <si>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</si>
  <si>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</si>
  <si>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</si>
  <si>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</si>
  <si>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</si>
  <si>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</si>
  <si>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</si>
  <si>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</si>
  <si>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</si>
  <si>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</si>
  <si>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</si>
  <si>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</si>
  <si>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</si>
  <si>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</si>
  <si>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</si>
  <si>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</si>
  <si>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</si>
  <si>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</si>
  <si>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</si>
  <si>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</si>
  <si>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</si>
  <si>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</si>
  <si>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</si>
  <si>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</si>
  <si>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</si>
  <si>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</si>
  <si>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</si>
  <si>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</si>
  <si>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</si>
  <si>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</si>
  <si>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</si>
  <si>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</si>
  <si>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</si>
  <si>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</si>
  <si>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</si>
  <si>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</si>
  <si>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</si>
  <si>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</si>
  <si>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</si>
  <si>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</si>
  <si>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</si>
  <si>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</si>
  <si>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</si>
  <si>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</si>
  <si>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</si>
  <si>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</si>
  <si>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</si>
  <si>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</si>
  <si>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</si>
  <si>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</si>
  <si>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</si>
  <si>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</si>
  <si>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</si>
  <si>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</si>
  <si>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</si>
  <si>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</si>
  <si>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</si>
  <si>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</si>
  <si>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</si>
  <si>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</si>
  <si>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</si>
  <si>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</si>
  <si>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</si>
  <si>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</si>
  <si>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</si>
  <si>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</si>
  <si>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</si>
  <si>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</si>
  <si>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</si>
  <si>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</si>
  <si>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</si>
  <si>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</si>
  <si>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</si>
  <si>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</si>
  <si>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</si>
  <si>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</si>
  <si>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</si>
  <si>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</si>
  <si>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</si>
  <si>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</si>
  <si>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</si>
  <si>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</si>
  <si>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</si>
  <si>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</si>
  <si>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</si>
  <si>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</si>
  <si>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</si>
  <si>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</si>
  <si>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</si>
  <si>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</si>
  <si>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</si>
  <si>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</si>
  <si>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</si>
  <si>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</si>
  <si>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</si>
  <si>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</si>
  <si>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</si>
  <si>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</si>
  <si>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</si>
  <si>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</si>
  <si>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</si>
  <si>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</si>
  <si>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</si>
  <si>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</si>
  <si>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</si>
  <si>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</si>
  <si>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</si>
  <si>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</si>
  <si>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</si>
  <si>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</si>
  <si>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</si>
  <si>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</si>
  <si>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</si>
  <si>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</si>
  <si>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</si>
  <si>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</si>
  <si>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</si>
  <si>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</si>
  <si>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</si>
  <si>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</si>
  <si>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</si>
  <si>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</si>
  <si>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</si>
  <si>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</si>
  <si>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</si>
  <si>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</si>
  <si>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</si>
  <si>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</si>
  <si>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</si>
  <si>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</si>
  <si>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</si>
  <si>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</si>
  <si>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</si>
  <si>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</si>
  <si>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</si>
  <si>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</si>
  <si>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</si>
  <si>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</si>
  <si>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</si>
  <si>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</si>
  <si>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</si>
  <si>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</si>
  <si>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</si>
  <si>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</si>
  <si>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</si>
  <si>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</si>
  <si>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</si>
  <si>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</si>
  <si>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</si>
  <si>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</si>
  <si>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</si>
  <si>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</si>
  <si>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</si>
  <si>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</si>
  <si>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</si>
  <si>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</si>
  <si>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</si>
  <si>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</si>
  <si>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</si>
  <si>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</si>
  <si>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</si>
  <si>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</si>
  <si>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</si>
  <si>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</si>
  <si>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</si>
  <si>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</si>
  <si>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</si>
  <si>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</si>
  <si>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</si>
  <si>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</si>
  <si>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</si>
  <si>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</si>
  <si>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</si>
  <si>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</si>
  <si>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</si>
  <si>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</si>
  <si>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</si>
  <si>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</si>
  <si>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</si>
  <si>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</si>
  <si>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</si>
  <si>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</si>
  <si>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</si>
  <si>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</si>
  <si>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</si>
  <si>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</si>
  <si>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</si>
  <si>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</si>
  <si>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</si>
  <si>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</si>
  <si>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</si>
  <si>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</si>
  <si>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</si>
  <si>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</si>
  <si>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</si>
  <si>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</si>
  <si>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</si>
  <si>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</si>
  <si>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</si>
  <si>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</si>
  <si>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</si>
  <si>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</si>
  <si>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</si>
  <si>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</si>
  <si>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</si>
  <si>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</si>
  <si>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</si>
  <si>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</si>
  <si>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</si>
  <si>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</si>
  <si>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</si>
  <si>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</si>
  <si>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</si>
  <si>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</si>
  <si>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</si>
  <si>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</si>
  <si>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</si>
  <si>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</si>
  <si>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</si>
  <si>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</si>
  <si>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</si>
  <si>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</si>
  <si>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</si>
  <si>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</si>
  <si>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</si>
  <si>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</si>
  <si>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</si>
  <si>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</si>
  <si>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</si>
  <si>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</si>
  <si>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</si>
  <si>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</si>
  <si>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</si>
  <si>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</si>
  <si>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</si>
  <si>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</si>
  <si>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</si>
  <si>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</si>
  <si>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</si>
  <si>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</si>
  <si>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</si>
  <si>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</si>
  <si>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</si>
  <si>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</si>
  <si>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</si>
  <si>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</si>
  <si>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</si>
  <si>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</si>
  <si>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</si>
  <si>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</si>
  <si>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</si>
  <si>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</si>
  <si>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</si>
  <si>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</si>
  <si>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</si>
  <si>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</si>
  <si>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</si>
  <si>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</si>
  <si>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</si>
  <si>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</si>
  <si>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</si>
  <si>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</si>
  <si>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</si>
  <si>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</si>
  <si>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</si>
  <si>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</si>
  <si>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</si>
  <si>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</si>
  <si>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</si>
  <si>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</si>
  <si>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</si>
  <si>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</si>
  <si>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</si>
  <si>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</si>
  <si>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</si>
  <si>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</si>
  <si>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</si>
  <si>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</si>
  <si>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</si>
  <si>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</si>
  <si>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</si>
  <si>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</si>
  <si>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</si>
  <si>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</si>
  <si>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</si>
  <si>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</si>
  <si>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</si>
  <si>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</si>
  <si>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</si>
  <si>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</si>
  <si>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</si>
  <si>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</si>
  <si>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</si>
  <si>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</si>
  <si>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</si>
  <si>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</si>
  <si>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</si>
  <si>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</si>
  <si>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</si>
  <si>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</si>
  <si>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</si>
  <si>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</si>
  <si>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</si>
  <si>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</si>
  <si>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</si>
  <si>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</si>
  <si>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</si>
  <si>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</si>
  <si>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</si>
  <si>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</si>
  <si>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</si>
  <si>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</si>
  <si>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</si>
  <si>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</si>
  <si>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</si>
  <si>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</si>
  <si>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</si>
  <si>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</si>
  <si>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</si>
  <si>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</si>
  <si>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</si>
  <si>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</si>
  <si>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</si>
  <si>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</si>
  <si>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</si>
  <si>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</si>
  <si>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</si>
  <si>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</si>
  <si>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</si>
  <si>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</si>
  <si>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</si>
  <si>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</si>
  <si>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</si>
  <si>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</si>
  <si>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</si>
  <si>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</si>
  <si>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</si>
  <si>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</si>
  <si>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</si>
  <si>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</si>
  <si>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</si>
  <si>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</si>
  <si>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</si>
  <si>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</si>
  <si>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</si>
  <si>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</si>
  <si>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</si>
  <si>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</si>
  <si>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</si>
  <si>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</si>
  <si>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</si>
  <si>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</si>
  <si>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</si>
  <si>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</si>
  <si>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</si>
  <si>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</si>
  <si>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</si>
  <si>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</si>
  <si>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</si>
  <si>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</si>
  <si>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</si>
  <si>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</si>
  <si>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</si>
  <si>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</si>
  <si>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</si>
  <si>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</si>
  <si>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</si>
  <si>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</si>
  <si>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</si>
  <si>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</si>
  <si>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</si>
  <si>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</si>
  <si>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</si>
  <si>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</si>
  <si>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</si>
  <si>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</si>
  <si>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</si>
  <si>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</si>
  <si>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</si>
  <si>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</si>
  <si>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</si>
  <si>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</si>
  <si>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</si>
  <si>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</si>
  <si>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</si>
  <si>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</si>
  <si>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</si>
  <si>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</si>
  <si>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</si>
  <si>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</si>
  <si>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</si>
  <si>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</si>
  <si>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</si>
  <si>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</si>
  <si>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</si>
  <si>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</si>
  <si>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</si>
  <si>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</si>
  <si>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</si>
  <si>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</si>
  <si>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</si>
  <si>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</si>
  <si>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</si>
  <si>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</si>
  <si>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</si>
  <si>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</si>
  <si>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</si>
  <si>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</si>
  <si>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</si>
  <si>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</si>
  <si>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</si>
  <si>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</si>
  <si>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</si>
  <si>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</si>
  <si>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</si>
  <si>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</si>
  <si>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</si>
  <si>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</si>
  <si>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</si>
  <si>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</si>
  <si>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</si>
  <si>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</si>
  <si>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</si>
  <si>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</si>
  <si>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</si>
  <si>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</si>
  <si>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</si>
  <si>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</si>
  <si>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</si>
  <si>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</si>
  <si>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</si>
  <si>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</si>
  <si>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</si>
  <si>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</si>
  <si>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</si>
  <si>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</si>
  <si>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</si>
  <si>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</si>
  <si>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</si>
  <si>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</si>
  <si>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</si>
  <si>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</si>
  <si>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</si>
  <si>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</si>
  <si>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</si>
  <si>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</si>
  <si>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</si>
  <si>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</si>
  <si>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</si>
  <si>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</si>
  <si>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</si>
  <si>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</si>
  <si>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</si>
  <si>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</si>
  <si>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</si>
  <si>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</si>
  <si>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</si>
  <si>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</si>
  <si>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</si>
  <si>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</si>
  <si>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</si>
  <si>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</si>
  <si>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</si>
  <si>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</si>
  <si>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</si>
  <si>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</si>
  <si>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</si>
  <si>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</si>
  <si>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</si>
  <si>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</si>
  <si>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</si>
  <si>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</si>
  <si>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</si>
  <si>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</si>
  <si>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</si>
  <si>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</si>
  <si>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</si>
  <si>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</si>
  <si>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</si>
  <si>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</si>
  <si>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</si>
  <si>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</si>
  <si>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</si>
  <si>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</si>
  <si>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</si>
  <si>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</si>
  <si>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</si>
  <si>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</si>
  <si>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</si>
  <si>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</si>
  <si>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</si>
  <si>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</si>
  <si>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</si>
  <si>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</si>
  <si>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</si>
  <si>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</si>
  <si>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</si>
  <si>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</si>
  <si>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</si>
  <si>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</si>
  <si>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</si>
  <si>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</si>
  <si>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</si>
  <si>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</si>
  <si>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</si>
  <si>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</si>
  <si>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</si>
  <si>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</si>
  <si>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</si>
  <si>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</si>
  <si>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</si>
  <si>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</si>
  <si>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</si>
  <si>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</si>
  <si>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</si>
  <si>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</si>
  <si>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</si>
  <si>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</si>
  <si>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</si>
  <si>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</si>
  <si>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</si>
  <si>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</si>
  <si>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</si>
  <si>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</si>
  <si>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</si>
  <si>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</si>
  <si>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</si>
  <si>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</si>
  <si>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</si>
  <si>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</si>
  <si>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</si>
  <si>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</si>
  <si>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</si>
  <si>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</si>
  <si>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</si>
  <si>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</si>
  <si>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</si>
  <si>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</si>
  <si>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</si>
  <si>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</si>
  <si>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</si>
  <si>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</si>
  <si>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</si>
  <si>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</si>
  <si>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</si>
  <si>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</si>
  <si>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</si>
  <si>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</si>
  <si>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</si>
  <si>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</si>
  <si>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</si>
  <si>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</si>
  <si>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</si>
  <si>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</si>
  <si>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</si>
  <si>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</si>
  <si>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</si>
  <si>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</si>
  <si>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</si>
  <si>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</si>
  <si>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</si>
  <si>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</si>
  <si>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</si>
  <si>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</si>
  <si>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</si>
  <si>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</si>
  <si>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</si>
  <si>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</si>
  <si>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</si>
  <si>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</si>
  <si>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</si>
  <si>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</si>
  <si>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</si>
  <si>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</si>
  <si>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</si>
  <si>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</si>
  <si>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</si>
  <si>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</si>
  <si>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</si>
  <si>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</si>
  <si>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</si>
  <si>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</si>
  <si>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</si>
  <si>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</si>
  <si>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</si>
  <si>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</si>
  <si>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</si>
  <si>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</si>
  <si>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</si>
  <si>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</si>
  <si>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</si>
  <si>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</si>
  <si>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</si>
  <si>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</si>
  <si>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</si>
  <si>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</si>
  <si>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</si>
  <si>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</si>
  <si>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</si>
  <si>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</si>
  <si>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</si>
  <si>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</si>
  <si>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</si>
  <si>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</si>
  <si>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</si>
  <si>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</si>
  <si>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</si>
  <si>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</si>
  <si>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</si>
  <si>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</si>
  <si>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</si>
  <si>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</si>
  <si>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</si>
  <si>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</si>
  <si>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</si>
  <si>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</si>
  <si>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</si>
  <si>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</si>
  <si>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</si>
  <si>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</si>
  <si>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</si>
  <si>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</si>
  <si>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</si>
  <si>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</si>
  <si>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</si>
  <si>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</si>
  <si>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</si>
  <si>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</si>
  <si>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</si>
  <si>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</si>
  <si>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</si>
  <si>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</si>
  <si>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</si>
  <si>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</si>
  <si>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</si>
  <si>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</si>
  <si>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</si>
  <si>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</si>
  <si>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</si>
  <si>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</si>
  <si>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</si>
  <si>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</si>
  <si>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</si>
  <si>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</si>
  <si>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</si>
  <si>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</si>
  <si>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</si>
  <si>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</si>
  <si>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</si>
  <si>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</si>
  <si>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</si>
  <si>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</si>
  <si>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</si>
  <si>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</si>
  <si>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</si>
  <si>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</si>
  <si>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</si>
  <si>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</si>
  <si>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</si>
  <si>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</si>
  <si>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</si>
  <si>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</si>
  <si>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</si>
  <si>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</si>
  <si>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</si>
  <si>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</si>
  <si>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</si>
  <si>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</si>
  <si>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</si>
  <si>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</si>
  <si>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</si>
  <si>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</si>
  <si>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</si>
  <si>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</si>
  <si>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</si>
  <si>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</si>
  <si>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</si>
  <si>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</si>
  <si>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</si>
  <si>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</si>
  <si>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</si>
  <si>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</si>
  <si>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</si>
  <si>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</si>
  <si>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</si>
  <si>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</si>
  <si>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</si>
  <si>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</si>
  <si>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</si>
  <si>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</si>
  <si>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</si>
  <si>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</si>
  <si>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</si>
  <si>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</si>
  <si>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</si>
  <si>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</si>
  <si>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</si>
  <si>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</si>
  <si>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</si>
  <si>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</si>
  <si>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</si>
  <si>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</si>
  <si>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</si>
  <si>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</si>
  <si>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</si>
  <si>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</si>
  <si>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</si>
  <si>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</si>
  <si>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</si>
  <si>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</si>
  <si>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</si>
  <si>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</si>
  <si>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</si>
  <si>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</si>
  <si>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</si>
  <si>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</si>
  <si>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</si>
  <si>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</si>
  <si>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</si>
  <si>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</si>
  <si>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</si>
  <si>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</si>
  <si>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</si>
  <si>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</si>
  <si>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</si>
  <si>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</si>
  <si>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</si>
  <si>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</si>
  <si>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</si>
  <si>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</si>
  <si>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</si>
  <si>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</si>
  <si>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</si>
  <si>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</si>
  <si>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</si>
  <si>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</si>
  <si>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</si>
  <si>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</si>
  <si>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</si>
  <si>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</si>
  <si>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</si>
  <si>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</si>
  <si>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</si>
  <si>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</si>
  <si>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</si>
  <si>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</si>
  <si>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</si>
  <si>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</si>
  <si>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</si>
  <si>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</si>
  <si>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</si>
  <si>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</si>
  <si>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</si>
  <si>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</si>
  <si>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</si>
  <si>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</si>
  <si>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</si>
  <si>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</si>
  <si>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</si>
  <si>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</si>
  <si>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</si>
  <si>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</si>
  <si>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</si>
  <si>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</si>
  <si>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</si>
  <si>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</si>
  <si>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</si>
  <si>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</si>
  <si>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</si>
  <si>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</si>
  <si>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</si>
  <si>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</si>
  <si>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</si>
  <si>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</si>
  <si>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</si>
  <si>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</si>
  <si>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</si>
  <si>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</si>
  <si>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</si>
  <si>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</si>
  <si>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</si>
  <si>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</si>
  <si>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</si>
  <si>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</si>
  <si>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</si>
  <si>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</si>
  <si>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</si>
  <si>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</si>
  <si>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</si>
  <si>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</si>
  <si>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</si>
  <si>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</si>
  <si>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</si>
  <si>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</si>
  <si>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</si>
  <si>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</si>
  <si>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</si>
  <si>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</si>
  <si>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</si>
  <si>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</si>
  <si>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</si>
  <si>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</si>
  <si>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</si>
  <si>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</si>
  <si>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</si>
  <si>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</si>
  <si>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</si>
  <si>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</si>
  <si>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</si>
  <si>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</si>
  <si>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</si>
  <si>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</si>
  <si>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</si>
  <si>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</si>
  <si>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</si>
  <si>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</si>
  <si>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</si>
  <si>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</si>
  <si>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</si>
  <si>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</si>
  <si>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</si>
  <si>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</si>
  <si>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</si>
  <si>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</si>
  <si>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</si>
  <si>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</si>
  <si>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</si>
  <si>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</si>
  <si>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</si>
  <si>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</si>
  <si>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</si>
  <si>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</si>
  <si>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</si>
  <si>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</si>
  <si>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</si>
  <si>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</si>
  <si>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</si>
  <si>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</si>
  <si>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</si>
  <si>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</si>
  <si>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</si>
  <si>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</si>
  <si>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</si>
  <si>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</si>
  <si>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</si>
  <si>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</si>
  <si>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</si>
  <si>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</si>
  <si>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</si>
  <si>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</si>
  <si>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</si>
  <si>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</si>
  <si>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</si>
  <si>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</si>
  <si>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</si>
  <si>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</si>
  <si>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</si>
  <si>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</si>
  <si>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</si>
  <si>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</si>
  <si>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</si>
  <si>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</si>
  <si>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</si>
  <si>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</si>
  <si>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</si>
  <si>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</si>
  <si>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</si>
  <si>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</si>
  <si>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</si>
  <si>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</si>
  <si>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</si>
  <si>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</si>
  <si>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</si>
  <si>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</si>
  <si>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</si>
  <si>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</si>
  <si>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</si>
  <si>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</si>
  <si>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</si>
  <si>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</si>
  <si>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</si>
  <si>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</si>
  <si>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</si>
  <si>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</si>
  <si>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</si>
  <si>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</si>
  <si>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</si>
  <si>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</si>
  <si>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</si>
  <si>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</si>
  <si>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</si>
  <si>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</si>
  <si>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</si>
  <si>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</si>
  <si>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</si>
  <si>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</si>
  <si>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</si>
  <si>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</si>
  <si>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</si>
  <si>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</si>
  <si>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</si>
  <si>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</si>
  <si>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</si>
  <si>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</si>
  <si>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</si>
  <si>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</si>
  <si>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</si>
  <si>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</si>
  <si>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</si>
  <si>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</si>
  <si>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</si>
  <si>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</si>
  <si>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</si>
  <si>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</si>
  <si>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</si>
  <si>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</si>
  <si>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</si>
  <si>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</si>
  <si>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</si>
  <si>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</si>
  <si>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</si>
  <si>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</si>
  <si>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</si>
  <si>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</si>
  <si>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</si>
  <si>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</si>
  <si>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</si>
  <si>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</si>
  <si>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</si>
  <si>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</si>
  <si>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</si>
  <si>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</si>
  <si>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</si>
  <si>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</si>
  <si>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</si>
  <si>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</si>
  <si>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</si>
  <si>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</si>
  <si>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</si>
  <si>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</si>
  <si>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</si>
  <si>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</si>
  <si>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</si>
  <si>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</si>
  <si>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</si>
  <si>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</si>
  <si>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</si>
  <si>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</si>
  <si>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</si>
  <si>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</si>
  <si>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</si>
  <si>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</si>
  <si>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</si>
  <si>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</si>
  <si>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</si>
  <si>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</si>
  <si>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</si>
  <si>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</si>
  <si>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</si>
  <si>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</si>
  <si>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</si>
  <si>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</si>
  <si>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</si>
  <si>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</si>
  <si>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</si>
  <si>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</si>
  <si>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</si>
  <si>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</si>
  <si>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</si>
  <si>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</si>
  <si>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</si>
  <si>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</si>
  <si>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</si>
  <si>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</si>
  <si>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</si>
  <si>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</si>
  <si>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</si>
  <si>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</si>
  <si>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</si>
  <si>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</si>
  <si>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</si>
  <si>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</si>
  <si>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</si>
  <si>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</si>
  <si>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</si>
  <si>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</si>
  <si>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</si>
  <si>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</si>
  <si>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</si>
  <si>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</si>
  <si>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</si>
  <si>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</si>
  <si>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</si>
  <si>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</si>
  <si>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</si>
  <si>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</si>
  <si>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</si>
  <si>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</si>
  <si>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</si>
  <si>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</si>
  <si>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</si>
  <si>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</si>
  <si>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</si>
  <si>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</si>
  <si>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</si>
  <si>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</si>
  <si>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</si>
  <si>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</si>
  <si>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</si>
  <si>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</si>
  <si>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</si>
  <si>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</si>
  <si>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</si>
  <si>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</si>
  <si>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</si>
  <si>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</si>
  <si>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</si>
  <si>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</si>
  <si>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</si>
  <si>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</si>
  <si>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</si>
  <si>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</si>
  <si>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</si>
  <si>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</si>
  <si>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</si>
  <si>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</si>
  <si>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</si>
  <si>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</si>
  <si>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</si>
  <si>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</si>
  <si>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</si>
  <si>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</si>
  <si>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</si>
  <si>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</si>
  <si>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</si>
  <si>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</si>
  <si>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</si>
  <si>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</si>
  <si>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</si>
  <si>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</si>
  <si>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</si>
  <si>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</si>
  <si>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</si>
  <si>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</si>
  <si>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</si>
  <si>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</si>
  <si>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</si>
  <si>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</si>
  <si>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</si>
  <si>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</si>
  <si>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</si>
  <si>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</si>
  <si>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</si>
  <si>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</si>
  <si>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</si>
  <si>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</si>
  <si>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</si>
  <si>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</si>
  <si>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</si>
  <si>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</si>
  <si>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</si>
  <si>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</si>
  <si>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</si>
  <si>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</si>
  <si>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</si>
  <si>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</si>
  <si>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</si>
  <si>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</si>
  <si>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</si>
  <si>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</si>
  <si>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</si>
  <si>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</si>
  <si>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</si>
  <si>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</si>
  <si>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</si>
  <si>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</si>
  <si>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</si>
  <si>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</si>
  <si>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</si>
  <si>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</si>
  <si>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</si>
  <si>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</si>
  <si>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</si>
  <si>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</si>
  <si>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</si>
  <si>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</si>
  <si>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</si>
  <si>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</si>
  <si>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</si>
  <si>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</si>
  <si>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</si>
  <si>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</si>
  <si>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</si>
  <si>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</si>
  <si>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</si>
  <si>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</si>
  <si>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</si>
  <si>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</si>
  <si>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</si>
  <si>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</si>
  <si>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</si>
  <si>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</si>
  <si>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</si>
  <si>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</si>
  <si>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</si>
  <si>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</si>
  <si>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</si>
  <si>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</si>
  <si>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</si>
  <si>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</si>
  <si>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</si>
  <si>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</si>
  <si>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</si>
  <si>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</si>
  <si>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</si>
  <si>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</si>
  <si>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</si>
  <si>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</si>
  <si>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</si>
  <si>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</si>
  <si>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</si>
  <si>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</si>
  <si>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</si>
  <si>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</si>
  <si>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</si>
  <si>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</si>
  <si>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</si>
  <si>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</si>
  <si>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</si>
  <si>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</si>
  <si>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</si>
  <si>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</si>
  <si>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</si>
  <si>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</si>
  <si>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</si>
  <si>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</si>
  <si>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</si>
  <si>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</si>
  <si>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</si>
  <si>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</si>
  <si>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</si>
  <si>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</si>
  <si>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</si>
  <si>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</si>
  <si>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</si>
  <si>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</si>
  <si>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</si>
  <si>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</si>
  <si>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</si>
  <si>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</si>
  <si>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</si>
  <si>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</si>
  <si>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</si>
  <si>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</si>
  <si>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</si>
  <si>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</si>
  <si>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</si>
  <si>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</si>
  <si>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</si>
  <si>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</si>
  <si>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</si>
  <si>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</si>
  <si>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</si>
  <si>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</si>
  <si>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</si>
  <si>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</si>
  <si>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</si>
  <si>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</si>
  <si>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</si>
  <si>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</si>
  <si>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</si>
  <si>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</si>
  <si>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</si>
  <si>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</si>
  <si>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</si>
  <si>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</si>
  <si>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</si>
  <si>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</si>
  <si>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</si>
  <si>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</si>
  <si>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</si>
  <si>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</si>
  <si>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</si>
  <si>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</si>
  <si>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</si>
  <si>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</si>
  <si>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</si>
  <si>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</si>
  <si>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</si>
  <si>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</si>
  <si>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</si>
  <si>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</si>
  <si>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</si>
  <si>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</si>
  <si>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</si>
  <si>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</si>
  <si>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</si>
  <si>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</si>
  <si>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</si>
  <si>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</si>
  <si>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</si>
  <si>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</si>
  <si>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</si>
  <si>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</si>
  <si>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</si>
  <si>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</si>
  <si>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</si>
  <si>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</si>
  <si>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</si>
  <si>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</si>
  <si>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</si>
  <si>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</si>
  <si>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</si>
  <si>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</si>
  <si>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</si>
  <si>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</si>
  <si>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</si>
  <si>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</si>
  <si>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</si>
  <si>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</si>
  <si>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</si>
  <si>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</si>
  <si>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</si>
  <si>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</si>
  <si>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</si>
  <si>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</si>
  <si>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</si>
  <si>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</si>
  <si>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</si>
  <si>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</si>
  <si>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</si>
  <si>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</si>
  <si>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</si>
  <si>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</si>
  <si>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</si>
  <si>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</si>
  <si>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</si>
  <si>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</si>
  <si>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</si>
  <si>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</si>
  <si>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</si>
  <si>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</si>
  <si>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</si>
  <si>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</si>
  <si>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</si>
  <si>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</si>
  <si>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</si>
  <si>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</si>
  <si>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</si>
  <si>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</si>
  <si>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</si>
  <si>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</si>
  <si>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</si>
  <si>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</si>
  <si>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</si>
  <si>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</si>
  <si>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</si>
  <si>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</si>
  <si>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</si>
  <si>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</si>
  <si>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</si>
  <si>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</si>
  <si>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</si>
  <si>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</si>
  <si>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</si>
  <si>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</si>
  <si>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</si>
  <si>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</si>
  <si>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</si>
  <si>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</si>
  <si>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</si>
  <si>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</si>
  <si>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</si>
  <si>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</si>
  <si>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</si>
  <si>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</si>
  <si>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</si>
  <si>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</si>
  <si>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</si>
  <si>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</si>
  <si>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</si>
  <si>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</si>
  <si>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</si>
  <si>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</si>
  <si>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</si>
  <si>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</si>
  <si>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</si>
  <si>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</si>
  <si>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</si>
  <si>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</si>
  <si>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</si>
  <si>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</si>
  <si>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</si>
  <si>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</si>
  <si>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</si>
  <si>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</si>
  <si>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</si>
  <si>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</si>
  <si>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</si>
  <si>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</si>
  <si>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</si>
  <si>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</si>
  <si>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</si>
  <si>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</si>
  <si>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</si>
  <si>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</si>
  <si>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</si>
  <si>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</si>
  <si>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</si>
  <si>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</si>
  <si>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</si>
  <si>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</si>
  <si>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</si>
  <si>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</si>
  <si>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</si>
  <si>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</si>
  <si>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</si>
  <si>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</si>
  <si>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</si>
  <si>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</si>
  <si>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</si>
  <si>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</si>
  <si>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</si>
  <si>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</si>
  <si>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</si>
  <si>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</si>
  <si>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</si>
  <si>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</si>
  <si>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</si>
  <si>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</si>
  <si>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</si>
  <si>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</si>
  <si>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</si>
  <si>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</si>
  <si>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</si>
  <si>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</si>
  <si>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</si>
  <si>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</si>
  <si>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</si>
  <si>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</si>
  <si>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</si>
  <si>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</si>
  <si>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</si>
  <si>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</si>
  <si>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</si>
  <si>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</si>
  <si>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</si>
  <si>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</si>
  <si>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</si>
  <si>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</si>
  <si>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</si>
  <si>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</si>
  <si>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</si>
  <si>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</si>
  <si>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</si>
  <si>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</si>
  <si>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</si>
  <si>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</si>
  <si>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</si>
  <si>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</si>
  <si>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</si>
  <si>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</si>
  <si>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</si>
  <si>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</si>
  <si>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</si>
  <si>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</si>
  <si>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</si>
  <si>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</si>
  <si>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</si>
  <si>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</si>
  <si>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</si>
  <si>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</si>
  <si>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</si>
  <si>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</si>
  <si>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</si>
  <si>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</si>
  <si>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</si>
  <si>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</si>
  <si>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</si>
  <si>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</si>
  <si>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</si>
  <si>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</si>
  <si>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</si>
  <si>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</si>
  <si>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</si>
  <si>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</si>
  <si>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</si>
  <si>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</si>
  <si>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</si>
  <si>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</si>
  <si>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</si>
  <si>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</si>
  <si>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</si>
  <si>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</si>
  <si>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</si>
  <si>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</si>
  <si>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</si>
  <si>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</si>
  <si>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</si>
  <si>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</si>
  <si>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</si>
  <si>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</si>
  <si>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</si>
  <si>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</si>
  <si>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</si>
  <si>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</si>
  <si>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</si>
  <si>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</si>
  <si>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</si>
  <si>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</si>
  <si>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</si>
  <si>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</si>
  <si>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</si>
  <si>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</si>
  <si>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</si>
  <si>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</si>
  <si>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</si>
  <si>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</si>
  <si>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</si>
  <si>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</si>
  <si>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</si>
  <si>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</si>
  <si>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</si>
  <si>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</si>
  <si>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</si>
  <si>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</si>
  <si>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</si>
  <si>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</si>
  <si>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</si>
  <si>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</si>
  <si>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</si>
  <si>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</si>
  <si>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</si>
  <si>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</si>
  <si>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</si>
  <si>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</si>
  <si>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</si>
  <si>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</si>
  <si>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</si>
  <si>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</si>
  <si>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</si>
  <si>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</si>
  <si>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</si>
  <si>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</si>
  <si>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</si>
  <si>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</si>
  <si>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</si>
  <si>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</si>
  <si>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</si>
  <si>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</si>
  <si>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</si>
  <si>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</si>
  <si>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</si>
  <si>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</si>
  <si>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</si>
  <si>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</si>
  <si>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</si>
  <si>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</si>
  <si>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</si>
  <si>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</si>
  <si>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</si>
  <si>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</si>
  <si>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</si>
  <si>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</si>
  <si>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</si>
  <si>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</si>
  <si>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</si>
  <si>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</si>
  <si>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</si>
  <si>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</si>
  <si>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</si>
  <si>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</si>
  <si>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</si>
  <si>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</si>
  <si>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</si>
  <si>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</si>
  <si>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</si>
  <si>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</si>
  <si>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</si>
  <si>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</si>
  <si>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</si>
  <si>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</si>
  <si>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</si>
  <si>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</si>
  <si>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</si>
  <si>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</si>
  <si>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</si>
  <si>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</si>
  <si>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</si>
  <si>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</si>
  <si>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</si>
  <si>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</si>
  <si>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</si>
  <si>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</si>
  <si>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</si>
  <si>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</si>
  <si>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</si>
  <si>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</si>
  <si>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</si>
  <si>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</si>
  <si>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</si>
  <si>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</si>
  <si>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</si>
  <si>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</si>
  <si>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</si>
  <si>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</si>
  <si>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</si>
  <si>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</si>
  <si>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</si>
  <si>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</si>
  <si>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</si>
  <si>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</si>
  <si>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</si>
  <si>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</si>
  <si>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</si>
  <si>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</si>
  <si>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</si>
  <si>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</si>
  <si>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</si>
  <si>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</si>
  <si>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</si>
  <si>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</si>
  <si>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</si>
  <si>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</si>
  <si>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</si>
  <si>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</si>
  <si>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</si>
  <si>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</si>
  <si>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</si>
  <si>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</si>
  <si>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</si>
  <si>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</si>
  <si>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</si>
  <si>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</si>
  <si>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</si>
  <si>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</si>
  <si>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</si>
  <si>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</si>
  <si>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</si>
  <si>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</si>
  <si>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</si>
  <si>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</si>
  <si>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</si>
  <si>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</si>
  <si>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</si>
  <si>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</si>
  <si>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</si>
  <si>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</si>
  <si>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</si>
  <si>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</si>
  <si>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</si>
  <si>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</si>
  <si>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</si>
  <si>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</si>
  <si>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</si>
  <si>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</si>
  <si>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</si>
  <si>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</si>
  <si>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</si>
  <si>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</si>
  <si>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</si>
  <si>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</si>
  <si>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</si>
  <si>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</si>
  <si>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</si>
  <si>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</si>
  <si>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</si>
  <si>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</si>
  <si>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</si>
  <si>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</si>
  <si>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</si>
  <si>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</si>
  <si>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</si>
  <si>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</si>
  <si>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</si>
  <si>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</si>
  <si>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</si>
  <si>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</si>
  <si>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</si>
  <si>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</si>
  <si>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</si>
  <si>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</si>
  <si>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</si>
  <si>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</si>
  <si>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</si>
  <si>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</si>
  <si>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</si>
  <si>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</si>
  <si>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</si>
  <si>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</si>
  <si>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</si>
  <si>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</si>
  <si>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</si>
  <si>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</si>
  <si>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</si>
  <si>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</si>
  <si>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</si>
  <si>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</si>
  <si>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</si>
  <si>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</si>
  <si>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</si>
  <si>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</si>
  <si>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</si>
  <si>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</si>
  <si>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</si>
  <si>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</si>
  <si>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</si>
  <si>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</si>
  <si>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</si>
  <si>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</si>
  <si>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</si>
  <si>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</si>
  <si>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</si>
  <si>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</si>
  <si>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</si>
  <si>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</si>
  <si>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</si>
  <si>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</si>
  <si>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</si>
  <si>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</si>
  <si>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</si>
  <si>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</si>
  <si>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</si>
  <si>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</si>
  <si>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</si>
  <si>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</si>
  <si>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</si>
  <si>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</si>
  <si>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</si>
  <si>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</si>
  <si>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</si>
  <si>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</si>
  <si>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</si>
  <si>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</si>
  <si>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</si>
  <si>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</si>
  <si>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</si>
  <si>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</si>
  <si>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</si>
  <si>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</si>
  <si>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</si>
  <si>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</si>
  <si>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</si>
  <si>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</si>
  <si>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</si>
  <si>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</si>
  <si>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</si>
  <si>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</si>
  <si>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</si>
  <si>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</si>
  <si>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</si>
  <si>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</si>
  <si>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</si>
  <si>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</si>
  <si>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</si>
  <si>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</si>
  <si>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</si>
  <si>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</si>
  <si>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</si>
  <si>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</si>
  <si>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</si>
  <si>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</si>
  <si>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</si>
  <si>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</si>
  <si>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</si>
  <si>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</si>
  <si>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</si>
  <si>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</si>
  <si>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</si>
  <si>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</si>
  <si>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</si>
  <si>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</si>
  <si>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</si>
  <si>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</si>
  <si>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</si>
  <si>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</si>
  <si>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</si>
  <si>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</si>
  <si>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</si>
  <si>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</si>
  <si>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</si>
  <si>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</si>
  <si>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</si>
  <si>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</si>
  <si>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</si>
  <si>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</si>
  <si>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</si>
  <si>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</si>
  <si>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</si>
  <si>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</si>
  <si>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</si>
  <si>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</si>
  <si>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</si>
  <si>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</si>
  <si>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</si>
  <si>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</si>
  <si>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</si>
  <si>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</si>
  <si>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</si>
  <si>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</si>
  <si>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</si>
  <si>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</si>
  <si>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</si>
  <si>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</si>
  <si>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</si>
  <si>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</si>
  <si>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</si>
  <si>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</si>
  <si>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</si>
  <si>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</si>
  <si>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</si>
  <si>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</si>
  <si>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</si>
  <si>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</si>
  <si>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</si>
  <si>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</si>
  <si>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</si>
  <si>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</si>
  <si>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</si>
  <si>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</si>
  <si>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</si>
  <si>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</si>
  <si>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</si>
  <si>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</si>
  <si>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</si>
  <si>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</si>
  <si>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</si>
  <si>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</si>
  <si>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</si>
  <si>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</si>
  <si>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</si>
  <si>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</si>
  <si>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</si>
  <si>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</si>
  <si>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</si>
  <si>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</si>
  <si>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</si>
  <si>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</si>
  <si>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</si>
  <si>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</si>
  <si>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</si>
  <si>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</si>
  <si>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</si>
  <si>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</si>
  <si>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</si>
  <si>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</si>
  <si>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</si>
  <si>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</si>
  <si>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</si>
  <si>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</si>
  <si>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</si>
  <si>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</si>
  <si>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</si>
  <si>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</si>
  <si>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</si>
  <si>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</si>
  <si>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</si>
  <si>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</si>
  <si>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</si>
  <si>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</si>
  <si>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</si>
  <si>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</si>
  <si>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</si>
  <si>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</si>
  <si>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</si>
  <si>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</si>
  <si>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</si>
  <si>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</si>
  <si>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</si>
  <si>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</si>
  <si>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</si>
  <si>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</si>
  <si>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</si>
  <si>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</si>
  <si>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</si>
  <si>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</si>
  <si>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</si>
  <si>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</si>
  <si>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</si>
  <si>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</si>
  <si>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</si>
  <si>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</si>
  <si>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</si>
  <si>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</si>
  <si>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</si>
  <si>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</si>
  <si>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</si>
  <si>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</si>
  <si>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</si>
  <si>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</si>
  <si>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</si>
  <si>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</si>
  <si>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</si>
  <si>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</si>
  <si>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</si>
  <si>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</si>
  <si>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</si>
  <si>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</si>
  <si>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</si>
  <si>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</si>
  <si>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</si>
  <si>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</si>
  <si>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</si>
  <si>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</si>
  <si>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</si>
  <si>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</si>
  <si>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</si>
  <si>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</si>
  <si>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</si>
  <si>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</si>
  <si>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</si>
  <si>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</si>
  <si>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</si>
  <si>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</si>
  <si>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</si>
  <si>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</si>
  <si>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</si>
  <si>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</si>
  <si>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</si>
  <si>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</si>
  <si>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</si>
  <si>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</si>
  <si>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</si>
  <si>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</si>
  <si>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</si>
  <si>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</si>
  <si>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</si>
  <si>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</si>
  <si>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</si>
  <si>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</si>
  <si>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</si>
  <si>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</si>
  <si>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</si>
  <si>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</si>
  <si>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</si>
  <si>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</si>
  <si>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</si>
  <si>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</si>
  <si>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</si>
  <si>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</si>
  <si>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</si>
  <si>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</si>
  <si>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</si>
  <si>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</si>
  <si>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</si>
  <si>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</si>
  <si>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</si>
  <si>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</si>
  <si>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</si>
  <si>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</si>
  <si>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</si>
  <si>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</si>
  <si>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</si>
  <si>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</si>
  <si>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</si>
  <si>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</si>
  <si>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</si>
  <si>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</si>
  <si>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</si>
  <si>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</si>
  <si>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</si>
  <si>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</si>
  <si>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</si>
  <si>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</si>
  <si>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</si>
  <si>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</si>
  <si>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</si>
  <si>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</si>
  <si>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</si>
  <si>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</si>
  <si>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</si>
  <si>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</si>
  <si>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</si>
  <si>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</si>
  <si>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</si>
  <si>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</si>
  <si>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</si>
  <si>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</si>
  <si>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</si>
  <si>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</si>
  <si>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</si>
  <si>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</si>
  <si>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</si>
  <si>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</si>
  <si>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</si>
  <si>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</si>
  <si>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</si>
  <si>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</si>
  <si>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</si>
  <si>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</si>
  <si>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</si>
  <si>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</si>
  <si>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</si>
  <si>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</si>
  <si>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</si>
  <si>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</si>
  <si>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</si>
  <si>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</si>
  <si>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</si>
  <si>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</si>
  <si>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</si>
  <si>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</si>
  <si>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</si>
  <si>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</si>
  <si>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</si>
  <si>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</si>
  <si>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</si>
  <si>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</si>
  <si>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</si>
  <si>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</si>
  <si>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</si>
  <si>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</si>
  <si>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</si>
  <si>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</si>
  <si>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</si>
  <si>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</si>
  <si>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</si>
  <si>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</si>
  <si>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</si>
  <si>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</si>
  <si>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</si>
  <si>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</si>
  <si>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</si>
  <si>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</si>
  <si>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</si>
  <si>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</si>
  <si>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</si>
  <si>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</si>
  <si>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</si>
  <si>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</si>
  <si>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</si>
  <si>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</si>
  <si>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</si>
  <si>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</si>
  <si>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</si>
  <si>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</si>
  <si>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</si>
  <si>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</si>
  <si>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</si>
  <si>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</si>
  <si>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</si>
  <si>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</si>
  <si>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</si>
  <si>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</si>
  <si>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</si>
  <si>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</si>
  <si>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</si>
  <si>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</si>
  <si>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</si>
  <si>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</si>
  <si>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</si>
  <si>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</si>
  <si>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</si>
  <si>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</si>
  <si>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</si>
  <si>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</si>
  <si>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</si>
  <si>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</si>
  <si>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</si>
  <si>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</si>
  <si>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</si>
  <si>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</si>
  <si>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</si>
  <si>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</si>
  <si>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</si>
  <si>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</si>
  <si>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</si>
  <si>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</si>
  <si>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</si>
  <si>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</si>
  <si>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</si>
  <si>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</si>
  <si>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</si>
  <si>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</si>
  <si>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</si>
  <si>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</si>
  <si>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</si>
  <si>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</si>
  <si>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</si>
  <si>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</si>
  <si>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</si>
  <si>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</si>
  <si>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</si>
  <si>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</si>
  <si>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</si>
  <si>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</si>
  <si>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</si>
  <si>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</si>
  <si>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</si>
  <si>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</si>
  <si>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</si>
  <si>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</si>
  <si>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</si>
  <si>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</si>
  <si>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</si>
  <si>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</si>
  <si>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</si>
  <si>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</si>
  <si>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</si>
  <si>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</si>
  <si>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</si>
  <si>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</si>
  <si>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</si>
  <si>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</si>
  <si>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</si>
  <si>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</si>
  <si>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</si>
  <si>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</si>
  <si>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</si>
  <si>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</si>
  <si>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</si>
  <si>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</si>
  <si>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</si>
  <si>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</si>
  <si>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</si>
  <si>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</si>
  <si>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</si>
  <si>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</si>
  <si>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</si>
  <si>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</si>
  <si>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</si>
  <si>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</si>
  <si>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</si>
  <si>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</si>
  <si>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</si>
  <si>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</si>
  <si>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</si>
  <si>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</si>
  <si>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</si>
  <si>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</si>
  <si>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</si>
  <si>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</si>
  <si>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</si>
  <si>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</si>
  <si>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</si>
  <si>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</si>
  <si>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</si>
  <si>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</si>
  <si>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</si>
  <si>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</si>
  <si>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</si>
  <si>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</si>
  <si>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</si>
  <si>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</si>
  <si>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</si>
  <si>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</si>
  <si>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</si>
  <si>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</si>
  <si>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</si>
  <si>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</si>
  <si>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</si>
  <si>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</si>
  <si>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</si>
  <si>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</si>
  <si>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</si>
  <si>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</si>
  <si>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</si>
  <si>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</si>
  <si>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</si>
  <si>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</si>
  <si>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</si>
  <si>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</si>
  <si>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</si>
  <si>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</si>
  <si>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</si>
  <si>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</si>
  <si>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</si>
  <si>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</si>
  <si>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</si>
  <si>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</si>
  <si>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</si>
  <si>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</si>
  <si>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</si>
  <si>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</si>
  <si>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</si>
  <si>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</si>
  <si>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</si>
  <si>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</si>
  <si>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</si>
  <si>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</si>
  <si>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</si>
  <si>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</si>
  <si>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</si>
  <si>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</si>
  <si>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</si>
  <si>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</si>
  <si>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</si>
  <si>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</si>
  <si>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</si>
  <si>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</si>
  <si>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</si>
  <si>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</si>
  <si>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</si>
  <si>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</si>
  <si>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</si>
  <si>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</si>
  <si>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</si>
  <si>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</si>
  <si>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</si>
  <si>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</si>
  <si>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</si>
  <si>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</si>
  <si>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</si>
  <si>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</si>
  <si>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</si>
  <si>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</si>
  <si>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</si>
  <si>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</si>
  <si>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</si>
  <si>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</si>
  <si>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</si>
  <si>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</si>
  <si>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</si>
  <si>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</si>
  <si>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</si>
  <si>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</si>
  <si>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</si>
  <si>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</si>
  <si>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</si>
  <si>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</si>
  <si>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</si>
  <si>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</si>
  <si>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</si>
  <si>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</si>
  <si>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</si>
  <si>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</si>
  <si>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</si>
  <si>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</si>
  <si>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</si>
  <si>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</si>
  <si>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</si>
  <si>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</si>
  <si>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</si>
  <si>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</si>
  <si>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</si>
  <si>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</si>
  <si>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</si>
  <si>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</si>
  <si>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</si>
  <si>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</si>
  <si>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</si>
  <si>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</si>
  <si>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</si>
  <si>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</si>
  <si>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</si>
  <si>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</si>
  <si>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</si>
  <si>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</si>
  <si>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</si>
  <si>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</si>
  <si>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</si>
  <si>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</si>
  <si>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</si>
  <si>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</si>
  <si>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</si>
  <si>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</si>
  <si>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</si>
  <si>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</si>
  <si>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</si>
  <si>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</si>
  <si>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</si>
  <si>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</si>
  <si>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</si>
  <si>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</si>
  <si>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</si>
  <si>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</si>
  <si>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</si>
  <si>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</si>
  <si>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</si>
  <si>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</si>
  <si>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</si>
  <si>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</si>
  <si>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</si>
  <si>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</si>
  <si>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</si>
  <si>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</si>
  <si>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</si>
  <si>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</si>
  <si>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</si>
  <si>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</si>
  <si>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</si>
  <si>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</si>
  <si>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</si>
  <si>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</si>
  <si>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</si>
  <si>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</si>
  <si>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</si>
  <si>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</si>
  <si>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</si>
  <si>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</si>
  <si>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</si>
  <si>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</si>
  <si>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</si>
  <si>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</si>
  <si>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</si>
  <si>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</si>
  <si>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</si>
  <si>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</si>
  <si>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</si>
  <si>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</si>
  <si>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</si>
  <si>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</si>
  <si>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</si>
  <si>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</si>
  <si>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</si>
  <si>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</si>
  <si>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</si>
  <si>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</si>
  <si>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</si>
  <si>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</si>
  <si>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</si>
  <si>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</si>
  <si>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</si>
  <si>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</si>
  <si>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</si>
  <si>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</si>
  <si>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</si>
  <si>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</si>
  <si>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</si>
  <si>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</si>
  <si>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</si>
  <si>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</si>
  <si>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</si>
  <si>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</si>
  <si>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</si>
  <si>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</si>
  <si>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</si>
  <si>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</si>
  <si>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</si>
  <si>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</si>
  <si>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</si>
  <si>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</si>
  <si>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</si>
  <si>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</si>
  <si>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</si>
  <si>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</si>
  <si>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</si>
  <si>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</si>
  <si>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</si>
  <si>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</si>
  <si>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</si>
  <si>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</si>
  <si>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</si>
  <si>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</si>
  <si>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</si>
  <si>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</si>
  <si>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</si>
  <si>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</si>
  <si>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</si>
  <si>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</si>
  <si>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</si>
  <si>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</si>
  <si>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</si>
  <si>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</si>
  <si>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</si>
  <si>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</si>
  <si>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</si>
  <si>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</si>
  <si>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</si>
  <si>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</si>
  <si>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</si>
  <si>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</si>
  <si>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</si>
  <si>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</si>
  <si>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</si>
  <si>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</si>
  <si>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</si>
  <si>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</si>
  <si>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</si>
  <si>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</si>
  <si>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</si>
  <si>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</si>
  <si>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</si>
  <si>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</si>
  <si>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</si>
  <si>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</si>
  <si>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</si>
  <si>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</si>
  <si>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</si>
  <si>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</si>
  <si>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</si>
  <si>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</si>
  <si>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</si>
  <si>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</si>
  <si>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</si>
  <si>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</si>
  <si>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</si>
  <si>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</si>
  <si>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</si>
  <si>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</si>
  <si>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</si>
  <si>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</si>
  <si>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</si>
  <si>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</si>
  <si>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</si>
  <si>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</si>
  <si>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</si>
  <si>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</si>
  <si>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</si>
  <si>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</si>
  <si>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</si>
  <si>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</si>
  <si>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</si>
  <si>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</si>
  <si>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</si>
  <si>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</si>
  <si>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</si>
  <si>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</si>
  <si>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</si>
  <si>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</si>
  <si>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</si>
  <si>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</si>
  <si>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</si>
  <si>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</si>
  <si>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</si>
  <si>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</si>
  <si>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</si>
  <si>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</si>
  <si>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</si>
  <si>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</si>
  <si>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</si>
  <si>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</si>
  <si>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</si>
  <si>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</si>
  <si>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</si>
  <si>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</si>
  <si>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</si>
  <si>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</si>
  <si>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</si>
  <si>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</si>
  <si>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</si>
  <si>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</si>
  <si>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</si>
  <si>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</si>
  <si>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</si>
  <si>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</si>
  <si>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</si>
  <si>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</si>
  <si>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</si>
  <si>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</si>
  <si>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</si>
  <si>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</si>
  <si>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</si>
  <si>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</si>
  <si>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</si>
  <si>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</si>
  <si>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</si>
  <si>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</si>
  <si>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</si>
  <si>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</si>
  <si>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</si>
  <si>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</si>
  <si>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</si>
  <si>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</si>
  <si>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</si>
  <si>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</si>
  <si>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</si>
  <si>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</si>
  <si>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</si>
  <si>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</si>
  <si>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</si>
  <si>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</si>
  <si>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</si>
  <si>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</si>
  <si>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</si>
  <si>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</si>
  <si>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</si>
  <si>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</si>
  <si>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</si>
  <si>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</si>
  <si>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</si>
  <si>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</si>
  <si>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</si>
  <si>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</si>
  <si>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</si>
  <si>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</si>
  <si>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</si>
  <si>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</si>
  <si>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</si>
  <si>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</si>
  <si>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</si>
  <si>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</si>
  <si>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</si>
  <si>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</si>
  <si>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</si>
  <si>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</si>
  <si>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</si>
  <si>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</si>
  <si>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</si>
  <si>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</si>
  <si>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</si>
  <si>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</si>
  <si>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</si>
  <si>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</si>
  <si>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</si>
  <si>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</si>
  <si>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</si>
  <si>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</si>
  <si>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</si>
  <si>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</si>
  <si>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</si>
  <si>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</si>
  <si>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</si>
  <si>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</si>
  <si>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</si>
  <si>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</si>
  <si>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</si>
  <si>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</si>
  <si>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</si>
  <si>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</si>
  <si>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</si>
  <si>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</si>
  <si>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</si>
  <si>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</si>
  <si>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</si>
  <si>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</si>
  <si>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</si>
  <si>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</si>
  <si>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</si>
  <si>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</si>
  <si>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</si>
  <si>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</si>
  <si>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</si>
  <si>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</si>
  <si>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</si>
  <si>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</si>
  <si>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</si>
  <si>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</si>
  <si>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</si>
  <si>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</si>
  <si>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</si>
  <si>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</si>
  <si>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</si>
  <si>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</si>
  <si>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</si>
  <si>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</si>
  <si>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</si>
  <si>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</si>
  <si>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</si>
  <si>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</si>
  <si>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</si>
  <si>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</si>
  <si>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</si>
  <si>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</si>
  <si>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</si>
  <si>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</si>
  <si>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</si>
  <si>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</si>
  <si>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</si>
  <si>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</si>
  <si>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</si>
  <si>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</si>
  <si>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</si>
  <si>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</si>
  <si>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</si>
  <si>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</si>
  <si>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</si>
  <si>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</si>
  <si>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</si>
  <si>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</si>
  <si>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</si>
  <si>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</si>
  <si>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</si>
  <si>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</si>
  <si>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</si>
  <si>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</si>
  <si>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</si>
  <si>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</si>
  <si>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</si>
  <si>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</si>
  <si>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</si>
  <si>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</si>
  <si>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</si>
  <si>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</si>
  <si>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</si>
  <si>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</si>
  <si>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</si>
  <si>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</si>
  <si>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</si>
  <si>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</si>
  <si>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</si>
  <si>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</si>
  <si>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</si>
  <si>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</si>
  <si>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</si>
  <si>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</si>
  <si>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</si>
  <si>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</si>
  <si>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</si>
  <si>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</si>
  <si>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</si>
  <si>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</si>
  <si>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</si>
  <si>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</si>
  <si>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</si>
  <si>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</si>
  <si>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</si>
  <si>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</si>
  <si>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</si>
  <si>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</si>
  <si>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</si>
  <si>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</si>
  <si>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</si>
  <si>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</si>
  <si>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</si>
  <si>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</si>
  <si>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</si>
  <si>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</si>
  <si>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</si>
  <si>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</si>
  <si>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</si>
  <si>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</si>
  <si>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</si>
  <si>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</si>
  <si>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</si>
  <si>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</si>
  <si>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</si>
  <si>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</si>
  <si>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</si>
  <si>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</si>
  <si>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</si>
  <si>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</si>
  <si>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</si>
  <si>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</si>
  <si>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</si>
  <si>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</si>
  <si>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</si>
  <si>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</si>
  <si>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</si>
  <si>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</si>
  <si>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</si>
  <si>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</si>
  <si>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</si>
  <si>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</si>
  <si>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</si>
  <si>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</si>
  <si>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</si>
  <si>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</si>
  <si>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</si>
  <si>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</si>
  <si>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</si>
  <si>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</si>
  <si>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</si>
  <si>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</si>
  <si>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</si>
  <si>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</si>
  <si>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</si>
  <si>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</si>
  <si>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</si>
  <si>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</si>
  <si>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</si>
  <si>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</si>
  <si>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</si>
  <si>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</si>
  <si>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</si>
  <si>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</si>
  <si>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</si>
  <si>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</si>
  <si>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</si>
  <si>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</si>
  <si>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</si>
  <si>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</si>
  <si>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</si>
  <si>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</si>
  <si>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</si>
  <si>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</si>
  <si>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</si>
  <si>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</si>
  <si>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</si>
  <si>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</si>
  <si>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</si>
  <si>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</si>
  <si>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</si>
  <si>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</si>
  <si>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</si>
  <si>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</si>
  <si>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</si>
  <si>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</si>
  <si>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</si>
  <si>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</si>
  <si>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</si>
  <si>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</si>
  <si>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</si>
  <si>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</si>
  <si>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</si>
  <si>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</si>
  <si>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</si>
  <si>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</si>
  <si>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</si>
  <si>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</si>
  <si>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</si>
  <si>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</si>
  <si>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</si>
  <si>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</si>
  <si>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</si>
  <si>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</si>
  <si>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</si>
  <si>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</si>
  <si>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</si>
  <si>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</si>
  <si>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</si>
  <si>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</si>
  <si>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</si>
  <si>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</si>
  <si>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</si>
  <si>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</si>
  <si>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</si>
  <si>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</si>
  <si>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</si>
  <si>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</si>
  <si>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</si>
  <si>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</si>
  <si>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</si>
  <si>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</si>
  <si>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</si>
  <si>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</si>
  <si>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</si>
  <si>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</si>
  <si>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</si>
  <si>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</si>
  <si>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</si>
  <si>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</si>
  <si>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</si>
  <si>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</si>
  <si>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</si>
  <si>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</si>
  <si>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</si>
  <si>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</si>
  <si>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</si>
  <si>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</si>
  <si>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</si>
  <si>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</si>
  <si>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</si>
  <si>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</si>
  <si>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</si>
  <si>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</si>
  <si>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</si>
  <si>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</si>
  <si>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</si>
  <si>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</si>
  <si>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</si>
  <si>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</si>
  <si>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</si>
  <si>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</si>
  <si>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</si>
  <si>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</si>
  <si>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</si>
  <si>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</si>
  <si>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</si>
  <si>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</si>
  <si>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</si>
  <si>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</si>
  <si>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</si>
  <si>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</si>
  <si>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</si>
  <si>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</si>
  <si>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</si>
  <si>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</si>
  <si>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</si>
  <si>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</si>
  <si>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</si>
  <si>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</si>
  <si>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</si>
  <si>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</si>
  <si>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</si>
  <si>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</si>
  <si>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</si>
  <si>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</si>
  <si>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</si>
  <si>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</si>
  <si>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</si>
  <si>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</si>
  <si>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</si>
  <si>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</si>
  <si>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</si>
  <si>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</si>
  <si>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</si>
  <si>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</si>
  <si>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</si>
  <si>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</si>
  <si>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</si>
  <si>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</si>
  <si>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</si>
  <si>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</si>
  <si>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</si>
  <si>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</si>
  <si>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</si>
  <si>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</si>
  <si>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</si>
  <si>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</si>
  <si>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</si>
  <si>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</si>
  <si>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</si>
  <si>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</si>
  <si>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</si>
  <si>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</si>
  <si>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</si>
  <si>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</si>
  <si>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</si>
  <si>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</si>
  <si>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</si>
  <si>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</si>
  <si>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</si>
  <si>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</si>
  <si>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</si>
  <si>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</si>
  <si>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</si>
  <si>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</si>
  <si>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</si>
  <si>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</si>
  <si>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</si>
  <si>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</si>
  <si>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</si>
  <si>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</si>
  <si>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</si>
  <si>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</si>
  <si>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</si>
  <si>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</si>
  <si>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</si>
  <si>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</si>
  <si>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</si>
  <si>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</si>
  <si>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</si>
  <si>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</si>
  <si>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</si>
  <si>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</si>
  <si>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</si>
  <si>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</si>
  <si>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</si>
  <si>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</si>
  <si>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</si>
  <si>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</si>
  <si>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</si>
  <si>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</si>
  <si>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</si>
  <si>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</si>
  <si>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</si>
  <si>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</si>
  <si>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</si>
  <si>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</si>
  <si>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</si>
  <si>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</si>
  <si>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</si>
  <si>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</si>
  <si>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</si>
  <si>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</si>
  <si>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</si>
  <si>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</si>
  <si>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</si>
  <si>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</si>
  <si>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</si>
  <si>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</si>
  <si>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</si>
  <si>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</si>
  <si>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</si>
  <si>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</si>
  <si>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</si>
  <si>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</si>
  <si>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</si>
  <si>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</si>
  <si>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</si>
  <si>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</si>
  <si>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</si>
  <si>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</si>
  <si>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</si>
  <si>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</si>
  <si>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</si>
  <si>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</si>
  <si>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</si>
  <si>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</si>
  <si>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</si>
  <si>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</si>
  <si>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</si>
  <si>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</si>
  <si>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</si>
  <si>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</si>
  <si>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</si>
  <si>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</si>
  <si>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</si>
  <si>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</si>
  <si>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</si>
  <si>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</si>
  <si>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</si>
  <si>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</si>
  <si>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</si>
  <si>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</si>
  <si>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</si>
  <si>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</si>
  <si>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</si>
  <si>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</si>
  <si>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</si>
  <si>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</si>
  <si>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</si>
  <si>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</si>
  <si>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</si>
  <si>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</si>
  <si>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</si>
  <si>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</si>
  <si>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</si>
  <si>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</si>
  <si>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</si>
  <si>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</si>
  <si>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</si>
  <si>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</si>
  <si>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</si>
  <si>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</si>
  <si>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</si>
  <si>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</si>
  <si>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</si>
  <si>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</si>
  <si>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</si>
  <si>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</si>
  <si>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</si>
  <si>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</si>
  <si>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</si>
  <si>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</si>
  <si>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</si>
  <si>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</si>
  <si>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</si>
  <si>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</si>
  <si>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</si>
  <si>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</si>
  <si>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</si>
  <si>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</si>
  <si>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</si>
  <si>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</si>
  <si>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</si>
  <si>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</si>
  <si>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</si>
  <si>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</si>
  <si>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</si>
  <si>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</si>
  <si>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</si>
  <si>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</si>
  <si>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</si>
  <si>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</si>
  <si>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</si>
  <si>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</si>
  <si>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</si>
  <si>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</si>
  <si>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</si>
  <si>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</si>
  <si>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</si>
  <si>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</si>
  <si>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</si>
  <si>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</si>
  <si>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</si>
  <si>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</si>
  <si>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</si>
  <si>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</si>
  <si>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</si>
  <si>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</si>
  <si>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</si>
  <si>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</si>
  <si>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</si>
  <si>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</si>
  <si>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</si>
  <si>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</si>
  <si>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</si>
  <si>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</si>
  <si>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</si>
  <si>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</si>
  <si>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</si>
  <si>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</si>
  <si>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</si>
  <si>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</si>
  <si>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</si>
  <si>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</si>
  <si>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</si>
  <si>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</si>
  <si>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</si>
  <si>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</si>
  <si>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</si>
  <si>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</si>
  <si>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</si>
  <si>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</si>
  <si>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</si>
  <si>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</si>
  <si>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</si>
  <si>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</si>
  <si>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</si>
  <si>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</si>
  <si>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</si>
  <si>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</si>
  <si>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</si>
  <si>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</si>
  <si>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</si>
  <si>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</si>
  <si>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</si>
  <si>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</si>
  <si>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</si>
  <si>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</si>
  <si>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</si>
  <si>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</si>
  <si>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</si>
  <si>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</si>
  <si>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</si>
  <si>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</si>
  <si>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</si>
  <si>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</si>
  <si>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</si>
  <si>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</si>
  <si>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</si>
  <si>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</si>
  <si>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</si>
  <si>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</si>
  <si>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</si>
  <si>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</si>
  <si>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</si>
  <si>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</si>
  <si>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</si>
  <si>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</si>
  <si>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</si>
  <si>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</si>
  <si>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</si>
  <si>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</si>
  <si>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</si>
  <si>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</si>
  <si>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</si>
  <si>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</si>
  <si>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</si>
  <si>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</si>
  <si>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</si>
  <si>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</si>
  <si>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</si>
  <si>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</si>
  <si>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</si>
  <si>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</si>
  <si>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</si>
  <si>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</si>
  <si>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</si>
  <si>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</si>
  <si>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</si>
  <si>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</si>
  <si>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</si>
  <si>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</si>
  <si>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</si>
  <si>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</si>
  <si>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</si>
  <si>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</si>
  <si>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</si>
  <si>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</si>
  <si>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</si>
  <si>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</si>
  <si>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</si>
  <si>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</si>
  <si>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</si>
  <si>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</si>
  <si>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</si>
  <si>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</si>
  <si>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</si>
  <si>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</si>
  <si>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</si>
  <si>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</si>
  <si>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</si>
  <si>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</si>
  <si>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</si>
  <si>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</si>
  <si>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</si>
  <si>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</si>
  <si>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</si>
  <si>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</si>
  <si>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</si>
  <si>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</si>
  <si>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</si>
  <si>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</si>
  <si>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</si>
  <si>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</si>
  <si>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</si>
  <si>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</si>
  <si>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</si>
  <si>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</si>
  <si>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</si>
  <si>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</si>
  <si>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</si>
  <si>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</si>
  <si>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</si>
  <si>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</si>
  <si>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</si>
  <si>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</si>
  <si>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</si>
  <si>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</si>
  <si>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</si>
  <si>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</si>
  <si>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</si>
  <si>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</si>
  <si>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</si>
  <si>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</si>
  <si>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</si>
  <si>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</si>
  <si>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</si>
  <si>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</si>
  <si>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</si>
  <si>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</si>
  <si>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</si>
  <si>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</si>
  <si>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</si>
  <si>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</si>
  <si>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</si>
  <si>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</si>
  <si>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</si>
  <si>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</si>
  <si>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</si>
  <si>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</si>
  <si>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</si>
  <si>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</si>
  <si>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</si>
  <si>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</si>
  <si>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</si>
  <si>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</si>
  <si>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</si>
  <si>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</si>
  <si>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</si>
  <si>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</si>
  <si>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</si>
  <si>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</si>
  <si>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</si>
  <si>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</si>
  <si>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</si>
  <si>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</si>
  <si>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</si>
  <si>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</si>
  <si>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</si>
  <si>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</si>
  <si>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</si>
  <si>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</si>
  <si>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</si>
  <si>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</si>
  <si>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</si>
  <si>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</si>
  <si>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</si>
  <si>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</si>
  <si>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</si>
  <si>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</si>
  <si>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</si>
  <si>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</si>
  <si>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</si>
  <si>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</si>
  <si>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</si>
  <si>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</si>
  <si>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</si>
  <si>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</si>
  <si>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</si>
  <si>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</si>
  <si>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</si>
  <si>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</si>
  <si>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</si>
  <si>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</si>
  <si>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</si>
  <si>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</si>
  <si>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</si>
  <si>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</si>
  <si>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</si>
  <si>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</si>
  <si>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</si>
  <si>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</si>
  <si>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</si>
  <si>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</si>
  <si>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</si>
  <si>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</si>
  <si>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</si>
  <si>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</si>
  <si>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</si>
  <si>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</si>
  <si>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</si>
  <si>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</si>
  <si>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</si>
  <si>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</si>
  <si>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</si>
  <si>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</si>
  <si>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</si>
  <si>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</si>
  <si>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</si>
  <si>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</si>
  <si>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</si>
  <si>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</si>
  <si>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</si>
  <si>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</si>
  <si>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</si>
  <si>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</si>
  <si>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</si>
  <si>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</si>
  <si>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</si>
  <si>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</si>
  <si>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</si>
  <si>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</si>
  <si>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</si>
  <si>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</si>
  <si>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</si>
  <si>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</si>
  <si>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</si>
  <si>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</si>
  <si>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</si>
  <si>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</si>
  <si>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</si>
  <si>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</si>
  <si>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</si>
  <si>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</si>
  <si>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</si>
  <si>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</si>
  <si>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</si>
  <si>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</si>
  <si>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</si>
  <si>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</si>
  <si>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</si>
  <si>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</si>
  <si>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</si>
  <si>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</si>
  <si>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</si>
  <si>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</si>
  <si>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</si>
  <si>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</si>
  <si>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</si>
  <si>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</si>
  <si>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</si>
  <si>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</si>
  <si>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</si>
  <si>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</si>
  <si>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</si>
  <si>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</si>
  <si>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</si>
  <si>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</si>
  <si>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</si>
  <si>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</si>
  <si>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</si>
  <si>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</si>
  <si>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</si>
  <si>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</si>
  <si>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</si>
  <si>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</si>
  <si>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</si>
  <si>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</si>
  <si>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</si>
  <si>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</si>
  <si>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</si>
  <si>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</si>
  <si>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</si>
  <si>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</si>
  <si>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</si>
  <si>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</si>
  <si>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</si>
  <si>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</si>
  <si>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</si>
  <si>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</si>
  <si>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</si>
  <si>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</si>
  <si>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</si>
  <si>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</si>
  <si>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</si>
  <si>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</si>
  <si>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</si>
  <si>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</si>
  <si>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</si>
  <si>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</si>
  <si>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</si>
  <si>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</si>
  <si>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</si>
  <si>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</si>
  <si>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</si>
  <si>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</si>
  <si>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</si>
  <si>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</si>
  <si>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</si>
  <si>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</si>
  <si>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</si>
  <si>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</si>
  <si>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</si>
  <si>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</si>
  <si>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</si>
  <si>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</si>
  <si>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</si>
  <si>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</si>
  <si>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</si>
  <si>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</si>
  <si>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</si>
  <si>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</si>
  <si>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</si>
  <si>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</si>
  <si>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</si>
  <si>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</si>
  <si>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</si>
  <si>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</si>
  <si>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</si>
  <si>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</si>
  <si>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</si>
  <si>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</si>
  <si>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</si>
  <si>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</si>
  <si>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</si>
  <si>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</si>
  <si>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</si>
  <si>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</si>
  <si>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</si>
  <si>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</si>
  <si>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</si>
  <si>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</si>
  <si>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</si>
  <si>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</si>
  <si>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</si>
  <si>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</si>
  <si>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</si>
  <si>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</si>
  <si>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</si>
  <si>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</si>
  <si>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</si>
  <si>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</si>
  <si>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</si>
  <si>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</si>
  <si>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</si>
  <si>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</si>
  <si>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</si>
  <si>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</si>
  <si>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</si>
  <si>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</si>
  <si>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</si>
  <si>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</si>
  <si>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</si>
  <si>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</si>
  <si>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</si>
  <si>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</si>
  <si>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</si>
  <si>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</si>
  <si>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</si>
  <si>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</si>
  <si>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</si>
  <si>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</si>
  <si>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</si>
  <si>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</si>
  <si>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</si>
  <si>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</si>
  <si>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</si>
  <si>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</si>
  <si>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</si>
  <si>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</si>
  <si>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</si>
  <si>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</si>
  <si>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</si>
  <si>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</si>
  <si>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</si>
  <si>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</si>
  <si>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</si>
  <si>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</si>
  <si>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</si>
  <si>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</si>
  <si>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</si>
  <si>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</si>
  <si>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</si>
  <si>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</si>
  <si>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</si>
  <si>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</si>
  <si>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</si>
  <si>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</si>
  <si>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</si>
  <si>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</si>
  <si>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</si>
  <si>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</si>
  <si>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</si>
  <si>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</si>
  <si>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</si>
  <si>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</si>
  <si>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</si>
  <si>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</si>
  <si>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</si>
  <si>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</si>
  <si>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</si>
  <si>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</si>
  <si>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</si>
  <si>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</si>
  <si>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</si>
  <si>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</si>
  <si>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</si>
  <si>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</si>
  <si>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</si>
  <si>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</si>
  <si>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</si>
  <si>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</si>
  <si>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</si>
  <si>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</si>
  <si>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</si>
  <si>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</si>
  <si>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</si>
  <si>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</si>
  <si>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</si>
  <si>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</si>
  <si>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</si>
  <si>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</si>
  <si>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</si>
  <si>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</si>
  <si>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</si>
  <si>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</si>
  <si>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</si>
  <si>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</si>
  <si>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</si>
  <si>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</si>
  <si>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</si>
  <si>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</si>
  <si>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</si>
  <si>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</si>
  <si>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</si>
  <si>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</si>
  <si>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</si>
  <si>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</si>
  <si>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</si>
  <si>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</si>
  <si>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</si>
  <si>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</si>
  <si>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</si>
  <si>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</si>
  <si>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</si>
  <si>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</si>
  <si>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</si>
  <si>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</si>
  <si>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</si>
  <si>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</si>
  <si>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</si>
  <si>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</si>
  <si>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</si>
  <si>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</si>
  <si>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</si>
  <si>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</si>
  <si>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</si>
  <si>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</si>
  <si>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</si>
  <si>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</si>
  <si>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</si>
  <si>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</si>
  <si>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</si>
  <si>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</si>
  <si>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</si>
  <si>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</si>
  <si>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</si>
  <si>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</si>
  <si>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</si>
  <si>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</si>
  <si>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</si>
  <si>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</si>
  <si>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</si>
  <si>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</si>
  <si>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</si>
  <si>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</si>
  <si>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</si>
  <si>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</si>
  <si>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</si>
  <si>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</si>
  <si>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</si>
  <si>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</si>
  <si>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</si>
  <si>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</si>
  <si>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</si>
  <si>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</si>
  <si>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</si>
  <si>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</si>
  <si>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</si>
  <si>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</si>
  <si>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</si>
  <si>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</si>
  <si>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</si>
  <si>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</si>
  <si>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</si>
  <si>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</si>
  <si>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</si>
  <si>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</si>
  <si>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</si>
  <si>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</si>
  <si>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</si>
  <si>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</si>
  <si>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</si>
  <si>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</si>
  <si>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</si>
  <si>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</si>
  <si>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</si>
  <si>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</si>
  <si>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</si>
  <si>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</si>
  <si>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</si>
  <si>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</si>
  <si>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</si>
  <si>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</si>
  <si>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</si>
  <si>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</si>
  <si>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</si>
  <si>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</si>
  <si>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</si>
  <si>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</si>
  <si>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</si>
  <si>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</si>
  <si>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</si>
  <si>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</si>
  <si>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</si>
  <si>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</si>
  <si>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</si>
  <si>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</si>
  <si>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</si>
  <si>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</si>
  <si>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</si>
  <si>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</si>
  <si>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</si>
  <si>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</si>
  <si>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</si>
  <si>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</si>
  <si>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</si>
  <si>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</si>
  <si>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</si>
  <si>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</si>
  <si>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</si>
  <si>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</si>
  <si>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</si>
  <si>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</si>
  <si>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</si>
  <si>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</si>
  <si>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</si>
  <si>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</si>
  <si>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</si>
  <si>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</si>
  <si>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</si>
  <si>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</si>
  <si>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</si>
  <si>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</si>
  <si>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</si>
  <si>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</si>
  <si>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</si>
  <si>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</si>
  <si>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</si>
  <si>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</si>
  <si>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</si>
  <si>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</si>
  <si>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</si>
  <si>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</si>
  <si>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</si>
  <si>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</si>
  <si>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</si>
  <si>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</si>
  <si>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</si>
  <si>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</si>
  <si>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</si>
  <si>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</si>
  <si>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</si>
  <si>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</si>
  <si>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</si>
  <si>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</si>
  <si>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</si>
  <si>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</si>
  <si>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</si>
  <si>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</si>
  <si>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</si>
  <si>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</si>
  <si>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</si>
  <si>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</si>
  <si>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</si>
  <si>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</si>
  <si>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</si>
  <si>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</si>
  <si>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</si>
  <si>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</si>
  <si>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</si>
  <si>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</si>
  <si>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</si>
  <si>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</si>
  <si>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</si>
  <si>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</si>
  <si>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</si>
  <si>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</si>
  <si>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</si>
  <si>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</si>
  <si>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</si>
  <si>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</si>
  <si>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</si>
  <si>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</si>
  <si>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</si>
  <si>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</si>
  <si>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</si>
  <si>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</si>
  <si>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</si>
  <si>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</si>
  <si>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</si>
  <si>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</si>
  <si>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</si>
  <si>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</si>
  <si>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</si>
  <si>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</si>
  <si>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</si>
  <si>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</si>
  <si>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</si>
  <si>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</si>
  <si>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</si>
  <si>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</si>
  <si>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</si>
  <si>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</si>
  <si>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</si>
  <si>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</si>
  <si>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</si>
  <si>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</si>
  <si>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</si>
  <si>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</si>
  <si>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</si>
  <si>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</si>
  <si>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</si>
  <si>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</si>
  <si>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</si>
  <si>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</si>
  <si>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</si>
  <si>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</si>
  <si>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</si>
  <si>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</si>
  <si>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</si>
  <si>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</si>
  <si>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</si>
  <si>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</si>
  <si>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</si>
  <si>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</si>
  <si>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</si>
  <si>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</si>
  <si>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</si>
  <si>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</si>
  <si>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</si>
  <si>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</si>
  <si>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</si>
  <si>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</si>
  <si>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</si>
  <si>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</si>
  <si>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</si>
  <si>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</si>
  <si>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</si>
  <si>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</si>
  <si>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</si>
  <si>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</si>
  <si>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</si>
  <si>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</si>
  <si>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</si>
  <si>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</si>
  <si>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</si>
  <si>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</si>
  <si>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</si>
  <si>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</si>
  <si>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</si>
  <si>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</si>
  <si>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</si>
  <si>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</si>
  <si>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</si>
  <si>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</si>
  <si>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</si>
  <si>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</si>
  <si>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</si>
  <si>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</si>
  <si>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</si>
  <si>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</si>
  <si>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</si>
  <si>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</si>
  <si>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</si>
  <si>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</si>
  <si>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</si>
  <si>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</si>
  <si>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</si>
  <si>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</si>
  <si>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</si>
  <si>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</si>
  <si>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</si>
  <si>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</si>
  <si>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</si>
  <si>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</si>
  <si>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</si>
  <si>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</si>
  <si>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</si>
  <si>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</si>
  <si>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</si>
  <si>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</si>
  <si>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</si>
  <si>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</si>
  <si>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</si>
  <si>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</si>
  <si>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</si>
  <si>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</si>
  <si>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</si>
  <si>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</si>
  <si>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</si>
  <si>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</si>
  <si>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</si>
  <si>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</si>
  <si>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</si>
  <si>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</si>
  <si>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</si>
  <si>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</si>
  <si>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</si>
  <si>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</si>
  <si>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</si>
  <si>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</si>
  <si>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</si>
  <si>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</si>
  <si>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</si>
  <si>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</si>
  <si>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</si>
  <si>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</si>
  <si>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</si>
  <si>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</si>
  <si>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</si>
  <si>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</si>
  <si>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</si>
  <si>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</si>
  <si>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</si>
  <si>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</si>
  <si>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</si>
  <si>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</si>
  <si>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</si>
  <si>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</si>
  <si>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</si>
  <si>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</si>
  <si>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</si>
  <si>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</si>
  <si>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</si>
  <si>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</si>
  <si>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</si>
  <si>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</si>
  <si>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</si>
  <si>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</si>
  <si>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</si>
  <si>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</si>
  <si>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</si>
  <si>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</si>
  <si>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</si>
  <si>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</si>
  <si>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</si>
  <si>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</si>
  <si>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</si>
  <si>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</si>
  <si>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</si>
  <si>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</si>
  <si>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</si>
  <si>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</si>
  <si>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</si>
  <si>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</si>
  <si>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</si>
  <si>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</si>
  <si>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</si>
  <si>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</si>
  <si>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</si>
  <si>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</si>
  <si>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</si>
  <si>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</si>
  <si>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</si>
  <si>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</si>
  <si>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</si>
  <si>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</si>
  <si>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</si>
  <si>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</si>
  <si>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</si>
  <si>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</si>
  <si>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</si>
  <si>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</si>
  <si>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</si>
  <si>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</si>
  <si>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</si>
  <si>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</si>
  <si>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</si>
  <si>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</si>
  <si>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</si>
  <si>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</si>
  <si>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</si>
  <si>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</si>
  <si>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</si>
  <si>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</si>
  <si>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</si>
  <si>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</si>
  <si>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</si>
  <si>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</si>
  <si>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</si>
  <si>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</si>
  <si>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</si>
  <si>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</si>
  <si>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</si>
  <si>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</si>
  <si>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</si>
  <si>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</si>
  <si>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</si>
  <si>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</si>
  <si>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</si>
  <si>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</si>
  <si>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</si>
  <si>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</si>
  <si>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</si>
  <si>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</si>
  <si>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</si>
  <si>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</si>
  <si>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</si>
  <si>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</si>
  <si>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</si>
  <si>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</si>
  <si>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</si>
  <si>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</si>
  <si>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</si>
  <si>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</si>
  <si>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</si>
  <si>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</si>
  <si>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</si>
  <si>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</si>
  <si>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</si>
  <si>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</si>
  <si>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</si>
  <si>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</si>
  <si>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</si>
  <si>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</si>
  <si>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</si>
  <si>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</si>
  <si>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</si>
  <si>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</si>
  <si>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</si>
  <si>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</si>
  <si>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</si>
  <si>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</si>
  <si>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</si>
  <si>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</si>
  <si>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</si>
  <si>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</si>
  <si>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</si>
  <si>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</si>
  <si>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</si>
  <si>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</si>
  <si>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</si>
  <si>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</si>
  <si>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</si>
  <si>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</si>
  <si>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</si>
  <si>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</si>
  <si>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</si>
  <si>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</si>
  <si>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</si>
  <si>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</si>
  <si>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</si>
  <si>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</si>
  <si>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</si>
  <si>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</si>
  <si>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</si>
  <si>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</si>
  <si>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</si>
  <si>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</si>
  <si>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</si>
  <si>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</si>
  <si>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</si>
  <si>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</si>
  <si>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</si>
  <si>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</si>
  <si>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</si>
  <si>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</si>
  <si>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</si>
  <si>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</si>
  <si>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</si>
  <si>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</si>
  <si>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</si>
  <si>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</si>
  <si>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</si>
  <si>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</si>
  <si>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</si>
  <si>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</si>
  <si>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</si>
  <si>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</si>
  <si>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</si>
  <si>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</si>
  <si>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</si>
  <si>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</si>
  <si>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</si>
  <si>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</si>
  <si>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</si>
  <si>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</si>
  <si>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</si>
  <si>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</si>
  <si>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</si>
  <si>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</si>
  <si>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</si>
  <si>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</si>
  <si>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</si>
  <si>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</si>
  <si>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</si>
  <si>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</si>
  <si>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</si>
  <si>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</si>
  <si>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</si>
  <si>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</si>
  <si>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</si>
  <si>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</si>
  <si>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</si>
  <si>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</si>
  <si>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</si>
  <si>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</si>
  <si>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</si>
  <si>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</si>
  <si>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</si>
  <si>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</si>
  <si>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</si>
  <si>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</si>
  <si>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</si>
  <si>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</si>
  <si>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</si>
  <si>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</si>
  <si>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</si>
  <si>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</si>
  <si>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</si>
  <si>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</si>
  <si>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</si>
  <si>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</si>
  <si>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</si>
  <si>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</si>
  <si>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</si>
  <si>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</si>
  <si>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</si>
  <si>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</si>
  <si>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</si>
  <si>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</si>
  <si>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</si>
  <si>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</si>
  <si>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</si>
  <si>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</si>
  <si>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</si>
  <si>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</si>
  <si>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</si>
  <si>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</si>
  <si>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</si>
  <si>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</si>
  <si>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</si>
  <si>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</si>
  <si>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</si>
  <si>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</si>
  <si>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</si>
  <si>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</si>
  <si>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</si>
  <si>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</si>
  <si>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</si>
  <si>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</si>
  <si>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</si>
  <si>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</si>
  <si>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</si>
  <si>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</si>
  <si>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</si>
  <si>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</si>
  <si>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</si>
  <si>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</si>
  <si>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</si>
  <si>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</si>
  <si>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</si>
  <si>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</si>
  <si>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</si>
  <si>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</si>
  <si>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</si>
  <si>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</si>
  <si>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</si>
  <si>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</si>
  <si>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</si>
  <si>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</si>
  <si>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</si>
  <si>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</si>
  <si>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</si>
  <si>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</si>
  <si>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</si>
  <si>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</si>
  <si>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</si>
  <si>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</si>
  <si>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</si>
  <si>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</si>
  <si>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</si>
  <si>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</si>
  <si>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</si>
  <si>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</si>
  <si>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</si>
  <si>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</si>
  <si>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</si>
  <si>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</si>
  <si>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</si>
  <si>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</si>
  <si>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</si>
  <si>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</si>
  <si>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</si>
  <si>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</si>
  <si>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</si>
  <si>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</si>
  <si>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</si>
  <si>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</si>
  <si>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</si>
  <si>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</si>
  <si>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</si>
  <si>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</si>
  <si>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</si>
  <si>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</si>
  <si>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</si>
  <si>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</si>
  <si>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</si>
  <si>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</si>
  <si>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</si>
  <si>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</si>
  <si>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</si>
  <si>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</si>
  <si>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</si>
  <si>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</si>
  <si>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</si>
  <si>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</si>
  <si>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</si>
  <si>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</si>
  <si>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</si>
  <si>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</si>
  <si>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</si>
  <si>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</si>
  <si>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</si>
  <si>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</si>
  <si>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</si>
  <si>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</si>
  <si>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</si>
  <si>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</si>
  <si>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</si>
  <si>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</si>
  <si>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</si>
  <si>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</si>
  <si>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</si>
  <si>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</si>
  <si>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</si>
  <si>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</si>
  <si>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</si>
  <si>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</si>
  <si>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</si>
  <si>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</si>
  <si>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</si>
  <si>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</si>
  <si>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</si>
  <si>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</si>
  <si>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</si>
  <si>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</si>
  <si>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</si>
  <si>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</si>
  <si>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</si>
  <si>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</si>
  <si>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</si>
  <si>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</si>
  <si>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</si>
  <si>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</si>
  <si>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</si>
  <si>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</si>
  <si>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</si>
  <si>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</si>
  <si>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</si>
  <si>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</si>
  <si>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</si>
  <si>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</si>
  <si>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</si>
  <si>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</si>
  <si>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</si>
  <si>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</si>
  <si>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</si>
  <si>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</si>
  <si>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</si>
  <si>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</si>
  <si>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</si>
  <si>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</si>
  <si>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</si>
  <si>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</si>
  <si>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</si>
  <si>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</si>
  <si>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</si>
  <si>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</si>
  <si>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</si>
  <si>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</si>
  <si>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</si>
  <si>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</si>
  <si>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</si>
  <si>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</si>
  <si>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</si>
  <si>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</si>
  <si>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</si>
  <si>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</si>
  <si>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</si>
  <si>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</si>
  <si>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</si>
  <si>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</si>
  <si>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</si>
  <si>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</si>
  <si>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</si>
  <si>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</si>
  <si>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</si>
  <si>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</si>
  <si>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</si>
  <si>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</si>
  <si>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</si>
  <si>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</si>
  <si>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</si>
  <si>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</si>
  <si>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</si>
  <si>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</si>
  <si>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</si>
  <si>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</si>
  <si>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</si>
  <si>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</si>
  <si>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</si>
  <si>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</si>
  <si>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</si>
  <si>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</si>
  <si>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</si>
  <si>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</si>
  <si>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</si>
  <si>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</si>
  <si>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</si>
  <si>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</si>
  <si>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</si>
  <si>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</si>
  <si>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</si>
  <si>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</si>
  <si>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</si>
  <si>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</si>
  <si>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</si>
  <si>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</si>
  <si>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</si>
  <si>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</si>
  <si>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</si>
  <si>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</si>
  <si>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</si>
  <si>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</si>
  <si>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</si>
  <si>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</si>
  <si>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</si>
  <si>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</si>
  <si>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</si>
  <si>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</si>
  <si>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</si>
  <si>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</si>
  <si>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</si>
  <si>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</si>
  <si>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</si>
  <si>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</si>
  <si>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</si>
  <si>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</si>
  <si>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</si>
  <si>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</si>
  <si>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</si>
  <si>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</si>
  <si>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</si>
  <si>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</si>
  <si>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</si>
  <si>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</si>
  <si>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</si>
  <si>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</si>
  <si>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</si>
  <si>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</si>
  <si>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</si>
  <si>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</si>
  <si>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</si>
  <si>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</si>
  <si>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</si>
  <si>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</si>
  <si>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</si>
  <si>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</si>
  <si>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</si>
  <si>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</si>
  <si>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</si>
  <si>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</si>
  <si>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</si>
  <si>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</si>
  <si>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</si>
  <si>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</si>
  <si>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</si>
  <si>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</si>
  <si>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</si>
  <si>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</si>
  <si>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</si>
  <si>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</si>
  <si>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</si>
  <si>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</si>
  <si>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</si>
  <si>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</si>
  <si>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</si>
  <si>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</si>
  <si>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</si>
  <si>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</si>
  <si>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</si>
  <si>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</si>
  <si>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</si>
  <si>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</si>
  <si>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</si>
  <si>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</si>
  <si>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</si>
  <si>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</si>
  <si>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</si>
  <si>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</si>
  <si>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</si>
  <si>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</si>
  <si>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</si>
  <si>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</si>
  <si>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</si>
  <si>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</si>
  <si>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</si>
  <si>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</si>
  <si>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</si>
  <si>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</si>
  <si>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</si>
  <si>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</si>
  <si>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</si>
  <si>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</si>
  <si>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</si>
  <si>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</si>
  <si>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</si>
  <si>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</si>
  <si>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</si>
  <si>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</si>
  <si>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</si>
  <si>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</si>
  <si>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</si>
  <si>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</si>
  <si>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</si>
  <si>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</si>
  <si>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</si>
  <si>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</si>
  <si>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</si>
  <si>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</si>
  <si>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</si>
  <si>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</si>
  <si>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</si>
  <si>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</si>
  <si>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</si>
  <si>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</si>
  <si>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</si>
  <si>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</si>
  <si>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</si>
  <si>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</si>
  <si>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</si>
  <si>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</si>
  <si>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</si>
  <si>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</si>
  <si>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</si>
  <si>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</si>
  <si>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</si>
  <si>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</si>
  <si>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</si>
  <si>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</si>
  <si>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</si>
  <si>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</si>
  <si>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</si>
  <si>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</si>
  <si>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</si>
  <si>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</si>
  <si>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</si>
  <si>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</si>
  <si>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</si>
  <si>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</si>
  <si>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</si>
  <si>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</si>
  <si>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</si>
  <si>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</si>
  <si>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</si>
  <si>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</si>
  <si>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</si>
  <si>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</si>
  <si>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</si>
  <si>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</si>
  <si>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</si>
  <si>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</si>
  <si>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</si>
  <si>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</si>
  <si>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</si>
  <si>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</si>
  <si>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</si>
  <si>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</si>
  <si>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</si>
  <si>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</si>
  <si>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</si>
  <si>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</si>
  <si>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</si>
  <si>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</si>
  <si>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</si>
  <si>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</si>
  <si>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</si>
  <si>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</si>
  <si>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</si>
  <si>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</si>
  <si>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</si>
  <si>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</si>
  <si>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</si>
  <si>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</si>
  <si>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</si>
  <si>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</si>
  <si>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</si>
  <si>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</si>
  <si>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</si>
  <si>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</si>
  <si>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</si>
  <si>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</si>
  <si>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</si>
  <si>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</si>
  <si>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</si>
  <si>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</si>
  <si>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</si>
  <si>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</si>
  <si>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</si>
  <si>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</si>
  <si>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</si>
  <si>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</si>
  <si>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</si>
  <si>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</si>
  <si>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</si>
  <si>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</si>
  <si>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</si>
  <si>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</si>
  <si>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</si>
  <si>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</si>
  <si>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</si>
  <si>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</si>
  <si>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</si>
  <si>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</si>
  <si>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</si>
  <si>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</si>
  <si>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</si>
  <si>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</si>
  <si>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</si>
  <si>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</si>
  <si>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</si>
  <si>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</si>
  <si>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</si>
  <si>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</si>
  <si>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</si>
  <si>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</si>
  <si>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</si>
  <si>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</si>
  <si>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</si>
  <si>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</si>
  <si>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</si>
  <si>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</si>
  <si>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</si>
  <si>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</si>
  <si>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</si>
  <si>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</si>
  <si>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</si>
  <si>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</si>
  <si>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</si>
  <si>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</si>
  <si>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</si>
  <si>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</si>
  <si>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</si>
  <si>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</si>
  <si>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</si>
  <si>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</si>
  <si>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</si>
  <si>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</si>
  <si>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</si>
  <si>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</si>
  <si>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</si>
  <si>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</si>
  <si>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</si>
  <si>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</si>
  <si>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</si>
  <si>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</si>
  <si>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</si>
  <si>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</si>
  <si>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</si>
  <si>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</si>
  <si>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</si>
  <si>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</si>
  <si>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</si>
  <si>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</si>
  <si>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</si>
  <si>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</si>
  <si>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</si>
  <si>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</si>
  <si>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</si>
  <si>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</si>
  <si>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</si>
  <si>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</si>
  <si>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</si>
  <si>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</si>
  <si>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</si>
  <si>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</si>
  <si>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</si>
  <si>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</si>
  <si>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</si>
  <si>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</si>
  <si>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</si>
  <si>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</si>
  <si>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</si>
  <si>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</si>
  <si>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</si>
  <si>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</si>
  <si>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</si>
  <si>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</si>
  <si>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</si>
  <si>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</si>
  <si>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</si>
  <si>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</si>
  <si>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</si>
  <si>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</si>
  <si>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</si>
  <si>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</si>
  <si>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</si>
  <si>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</si>
  <si>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</si>
  <si>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</si>
  <si>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</si>
  <si>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</si>
  <si>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</si>
  <si>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</si>
  <si>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</si>
  <si>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</si>
  <si>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</si>
  <si>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</si>
  <si>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</si>
  <si>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</si>
  <si>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</si>
  <si>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</si>
  <si>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</si>
  <si>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</si>
  <si>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</si>
  <si>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</si>
  <si>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</si>
  <si>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</si>
  <si>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</si>
  <si>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</si>
  <si>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</si>
  <si>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</si>
  <si>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</si>
  <si>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</si>
  <si>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</si>
  <si>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</si>
  <si>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</si>
  <si>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</si>
  <si>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</si>
  <si>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</si>
  <si>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</si>
  <si>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</si>
  <si>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</si>
  <si>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</si>
  <si>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</si>
  <si>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</si>
  <si>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</si>
  <si>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</si>
  <si>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</si>
  <si>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</si>
  <si>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</si>
  <si>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</si>
  <si>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</si>
  <si>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</si>
  <si>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</si>
  <si>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</si>
  <si>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</si>
  <si>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</si>
  <si>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</si>
  <si>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</si>
  <si>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</si>
  <si>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</si>
  <si>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</si>
  <si>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</si>
  <si>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</si>
  <si>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</si>
  <si>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</si>
  <si>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</si>
  <si>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</si>
  <si>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</si>
  <si>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</si>
  <si>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</si>
  <si>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</si>
  <si>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</si>
  <si>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</si>
  <si>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</si>
  <si>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</si>
  <si>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</si>
  <si>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</si>
  <si>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</si>
  <si>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</si>
  <si>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</si>
  <si>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</si>
  <si>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</si>
  <si>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</si>
  <si>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</si>
  <si>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</si>
  <si>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</si>
  <si>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</si>
  <si>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</si>
  <si>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</si>
  <si>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</si>
  <si>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</si>
  <si>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</si>
  <si>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</si>
  <si>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</si>
  <si>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</si>
  <si>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</si>
  <si>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</si>
  <si>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</si>
  <si>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</si>
  <si>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</si>
  <si>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</si>
  <si>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</si>
  <si>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</si>
  <si>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</si>
  <si>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</si>
  <si>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</si>
  <si>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</si>
  <si>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</si>
  <si>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</si>
  <si>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</si>
  <si>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</si>
  <si>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</si>
  <si>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</si>
  <si>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</si>
  <si>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</si>
  <si>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</si>
  <si>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</si>
  <si>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</si>
  <si>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</si>
  <si>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</si>
  <si>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</si>
  <si>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</si>
  <si>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</si>
  <si>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</si>
  <si>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</si>
  <si>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</si>
  <si>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</si>
  <si>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</si>
  <si>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</si>
  <si>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</si>
  <si>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</si>
  <si>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</si>
  <si>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</si>
  <si>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</si>
  <si>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</si>
  <si>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</si>
  <si>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</si>
  <si>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</si>
  <si>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</si>
  <si>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</si>
  <si>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</si>
  <si>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</si>
  <si>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</si>
  <si>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</si>
  <si>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</si>
  <si>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</si>
  <si>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</si>
  <si>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</si>
  <si>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</si>
  <si>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</si>
  <si>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</si>
  <si>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</si>
  <si>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</si>
  <si>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</si>
  <si>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</si>
  <si>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</si>
  <si>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</si>
  <si>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</si>
  <si>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</si>
  <si>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</si>
  <si>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</si>
  <si>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</si>
  <si>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</si>
  <si>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</si>
  <si>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</si>
  <si>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</si>
  <si>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</si>
  <si>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</si>
  <si>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</si>
  <si>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</si>
  <si>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</si>
  <si>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</si>
  <si>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</si>
  <si>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</si>
  <si>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</si>
  <si>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</si>
  <si>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</si>
  <si>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</si>
  <si>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</si>
  <si>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</si>
  <si>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</si>
  <si>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</si>
  <si>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</si>
  <si>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</si>
  <si>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</si>
  <si>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</si>
  <si>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</si>
  <si>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</si>
  <si>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</si>
  <si>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</si>
  <si>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</si>
  <si>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</si>
  <si>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</si>
  <si>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</si>
  <si>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</si>
  <si>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</si>
  <si>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</si>
  <si>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</si>
  <si>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</si>
  <si>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</si>
  <si>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</si>
  <si>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</si>
  <si>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</si>
  <si>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</si>
  <si>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</si>
  <si>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</si>
  <si>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</si>
  <si>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</si>
  <si>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</si>
  <si>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</si>
  <si>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</si>
  <si>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</si>
  <si>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</si>
  <si>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</si>
  <si>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</si>
  <si>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</si>
  <si>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</si>
  <si>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</si>
  <si>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</si>
  <si>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</si>
  <si>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</si>
  <si>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</si>
  <si>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</si>
  <si>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</si>
  <si>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</si>
  <si>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</si>
  <si>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</si>
  <si>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</si>
  <si>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</si>
  <si>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</si>
  <si>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</si>
  <si>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</si>
  <si>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</si>
  <si>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</si>
  <si>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</si>
  <si>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</si>
  <si>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</si>
  <si>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</si>
  <si>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</si>
  <si>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</si>
  <si>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</si>
  <si>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</si>
  <si>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</si>
  <si>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</si>
  <si>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</si>
  <si>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</si>
  <si>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</si>
  <si>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</si>
  <si>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</si>
  <si>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</si>
  <si>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</si>
  <si>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</si>
  <si>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</si>
  <si>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</si>
  <si>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</si>
  <si>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</si>
  <si>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</si>
  <si>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</si>
  <si>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</si>
  <si>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</si>
  <si>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</si>
  <si>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</si>
  <si>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</si>
  <si>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</si>
  <si>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</si>
  <si>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</si>
  <si>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</si>
  <si>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</si>
  <si>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</si>
  <si>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</si>
  <si>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</si>
  <si>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</si>
  <si>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</si>
  <si>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</si>
  <si>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</si>
  <si>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</si>
  <si>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</si>
  <si>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</si>
  <si>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</si>
  <si>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</si>
  <si>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</si>
  <si>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</si>
  <si>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</si>
  <si>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</si>
  <si>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</si>
  <si>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</si>
  <si>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</si>
  <si>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</si>
  <si>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</si>
  <si>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</si>
  <si>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</si>
  <si>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</si>
  <si>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</si>
  <si>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</si>
  <si>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</si>
  <si>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</si>
  <si>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</si>
  <si>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</si>
  <si>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</si>
  <si>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</si>
  <si>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</si>
  <si>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</si>
  <si>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</si>
  <si>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</si>
  <si>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</si>
  <si>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</si>
  <si>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</si>
  <si>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</si>
  <si>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</si>
  <si>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</si>
  <si>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</si>
  <si>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</si>
  <si>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</si>
  <si>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</si>
  <si>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</si>
  <si>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</si>
  <si>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</si>
  <si>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</si>
  <si>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</si>
  <si>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</si>
  <si>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</si>
  <si>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</si>
  <si>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</si>
  <si>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</si>
  <si>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</si>
  <si>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</si>
  <si>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</si>
  <si>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</si>
  <si>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</si>
  <si>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</si>
  <si>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</si>
  <si>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</si>
  <si>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</si>
  <si>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</si>
  <si>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</si>
  <si>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</si>
  <si>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</si>
  <si>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</si>
  <si>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</si>
  <si>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</si>
  <si>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</si>
  <si>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</si>
  <si>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</si>
  <si>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</si>
  <si>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</si>
  <si>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</si>
  <si>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</si>
  <si>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</si>
  <si>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</si>
  <si>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</si>
  <si>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</si>
  <si>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</si>
  <si>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</si>
  <si>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</si>
  <si>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</si>
  <si>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</si>
  <si>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</si>
  <si>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</si>
  <si>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</si>
  <si>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</si>
  <si>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</si>
  <si>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</si>
  <si>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</si>
  <si>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</si>
  <si>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</si>
  <si>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</si>
  <si>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</si>
  <si>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</si>
  <si>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</si>
  <si>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</si>
  <si>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</si>
  <si>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</si>
  <si>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</si>
  <si>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</si>
  <si>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</si>
  <si>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</si>
  <si>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</si>
  <si>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</si>
  <si>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</si>
  <si>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</si>
  <si>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</si>
  <si>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</si>
  <si>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</si>
  <si>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</si>
  <si>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</si>
  <si>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</si>
  <si>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</si>
  <si>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</si>
  <si>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</si>
  <si>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</si>
  <si>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</si>
  <si>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</si>
  <si>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</si>
  <si>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</si>
  <si>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</si>
  <si>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</si>
  <si>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</si>
  <si>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</si>
  <si>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</si>
  <si>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</si>
  <si>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</si>
  <si>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</si>
  <si>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</si>
  <si>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</si>
  <si>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</si>
  <si>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</si>
  <si>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</si>
  <si>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</si>
  <si>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</si>
  <si>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</si>
  <si>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</si>
  <si>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</si>
  <si>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</si>
  <si>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</si>
  <si>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</si>
  <si>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</si>
  <si>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</si>
  <si>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</si>
  <si>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</si>
  <si>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</si>
  <si>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</si>
  <si>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</si>
  <si>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</si>
  <si>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</si>
  <si>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</si>
  <si>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</si>
  <si>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</si>
  <si>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</si>
  <si>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</si>
  <si>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</si>
  <si>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</si>
  <si>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</si>
  <si>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</si>
  <si>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</si>
  <si>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</si>
  <si>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</si>
  <si>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</si>
  <si>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</si>
  <si>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</si>
  <si>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</si>
  <si>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</si>
  <si>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</si>
  <si>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</si>
  <si>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</si>
  <si>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</si>
  <si>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</si>
  <si>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</si>
  <si>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</si>
  <si>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</si>
  <si>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</si>
  <si>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</si>
  <si>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</si>
  <si>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</si>
  <si>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</si>
  <si>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</si>
  <si>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</si>
  <si>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</si>
  <si>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</si>
  <si>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</si>
  <si>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</si>
  <si>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</si>
  <si>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</si>
  <si>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</si>
  <si>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</si>
  <si>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</si>
  <si>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</si>
  <si>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</si>
  <si>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</si>
  <si>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</si>
  <si>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</si>
  <si>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</si>
  <si>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</si>
  <si>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</si>
  <si>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</si>
  <si>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</si>
  <si>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</si>
  <si>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</si>
  <si>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</si>
  <si>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</si>
  <si>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</si>
  <si>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</si>
  <si>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</si>
  <si>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</si>
  <si>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</si>
  <si>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</si>
  <si>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</si>
  <si>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</si>
  <si>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</si>
  <si>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</si>
  <si>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</si>
  <si>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</si>
  <si>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</si>
  <si>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</si>
  <si>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</si>
  <si>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</si>
  <si>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</si>
  <si>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</si>
  <si>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</si>
  <si>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</si>
  <si>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</si>
  <si>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</si>
  <si>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</si>
  <si>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</si>
  <si>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</si>
  <si>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</si>
  <si>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</si>
  <si>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</si>
  <si>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</si>
  <si>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</si>
  <si>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</si>
  <si>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</si>
  <si>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</si>
  <si>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</si>
  <si>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</si>
  <si>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</si>
  <si>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</si>
  <si>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</si>
  <si>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</si>
  <si>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</si>
  <si>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</si>
  <si>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</si>
  <si>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</si>
  <si>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</si>
  <si>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</si>
  <si>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</si>
  <si>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</si>
  <si>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</si>
  <si>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</si>
  <si>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</si>
  <si>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</si>
  <si>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</si>
  <si>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</si>
  <si>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</si>
  <si>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</si>
  <si>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</si>
  <si>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</si>
  <si>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</si>
  <si>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</si>
  <si>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</si>
  <si>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</si>
  <si>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</si>
  <si>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</si>
  <si>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</si>
  <si>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</si>
  <si>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</si>
  <si>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</si>
  <si>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</si>
  <si>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</si>
  <si>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</si>
  <si>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</si>
  <si>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</si>
  <si>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</si>
  <si>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</si>
  <si>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</si>
  <si>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</si>
  <si>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</si>
  <si>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</si>
  <si>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</si>
  <si>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</si>
  <si>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</si>
  <si>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</si>
  <si>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</si>
  <si>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</si>
  <si>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</si>
  <si>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</si>
  <si>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</si>
  <si>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</si>
  <si>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</si>
  <si>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</si>
  <si>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</si>
  <si>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</si>
  <si>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</si>
  <si>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</si>
  <si>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</si>
  <si>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</si>
  <si>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</si>
  <si>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</si>
  <si>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</si>
  <si>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</si>
  <si>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</si>
  <si>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</si>
  <si>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</si>
  <si>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</si>
  <si>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</si>
  <si>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</si>
  <si>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</si>
  <si>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</si>
  <si>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</si>
  <si>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</si>
  <si>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</si>
  <si>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</si>
  <si>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</si>
  <si>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</si>
  <si>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</si>
  <si>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</si>
  <si>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</si>
  <si>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</si>
  <si>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</si>
  <si>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</si>
  <si>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</si>
  <si>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</si>
  <si>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</si>
  <si>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</si>
  <si>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</si>
  <si>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</si>
  <si>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</si>
  <si>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</si>
  <si>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</si>
  <si>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</si>
  <si>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</si>
  <si>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</si>
  <si>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</si>
  <si>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</si>
  <si>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</si>
  <si>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</si>
  <si>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</si>
  <si>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</si>
  <si>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</si>
  <si>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</si>
  <si>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</si>
  <si>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</si>
  <si>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</si>
  <si>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</si>
  <si>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</si>
  <si>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</si>
  <si>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</si>
  <si>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</si>
  <si>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</si>
  <si>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</si>
  <si>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</si>
  <si>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</si>
  <si>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</si>
  <si>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</si>
  <si>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</si>
  <si>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</si>
  <si>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</si>
  <si>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</si>
  <si>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</si>
  <si>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</si>
  <si>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</si>
  <si>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</si>
  <si>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</si>
  <si>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</si>
  <si>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</si>
  <si>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</si>
  <si>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</si>
  <si>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</si>
  <si>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</si>
  <si>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</si>
  <si>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</si>
  <si>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</si>
  <si>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</si>
  <si>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</si>
  <si>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</si>
  <si>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</si>
  <si>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</si>
  <si>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</si>
  <si>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</si>
  <si>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</si>
  <si>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</si>
  <si>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</si>
  <si>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</si>
  <si>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</si>
  <si>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</si>
  <si>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</si>
  <si>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</si>
  <si>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</si>
  <si>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</si>
  <si>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</si>
  <si>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</si>
  <si>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</si>
  <si>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</si>
  <si>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</si>
  <si>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</si>
  <si>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</si>
  <si>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</si>
  <si>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</si>
  <si>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</si>
  <si>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</si>
  <si>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</si>
  <si>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</si>
  <si>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</si>
  <si>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</si>
  <si>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</si>
  <si>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</si>
  <si>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</si>
  <si>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</si>
  <si>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</si>
  <si>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</si>
  <si>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</si>
  <si>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</si>
  <si>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</si>
  <si>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</si>
  <si>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</si>
  <si>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</si>
  <si>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</si>
  <si>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</si>
  <si>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</si>
  <si>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</si>
  <si>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</si>
  <si>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</si>
  <si>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</si>
  <si>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</si>
  <si>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</si>
  <si>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</si>
  <si>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</si>
  <si>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</si>
  <si>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</si>
  <si>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</si>
  <si>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</si>
  <si>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</si>
  <si>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</si>
  <si>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</si>
  <si>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</si>
  <si>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</si>
  <si>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</si>
  <si>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</si>
  <si>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</si>
  <si>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</si>
  <si>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</si>
  <si>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</si>
  <si>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</si>
  <si>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</si>
  <si>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</si>
  <si>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</si>
  <si>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</si>
  <si>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</si>
  <si>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</si>
  <si>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</si>
  <si>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</si>
  <si>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</si>
  <si>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</si>
  <si>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</si>
  <si>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</si>
  <si>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</si>
  <si>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</si>
  <si>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</si>
  <si>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</si>
  <si>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</si>
  <si>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</si>
  <si>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</si>
  <si>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</si>
  <si>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</si>
  <si>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</si>
  <si>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</si>
  <si>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</si>
  <si>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</si>
  <si>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</si>
  <si>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</si>
  <si>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</si>
  <si>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</si>
  <si>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</si>
  <si>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</si>
  <si>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</si>
  <si>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</si>
  <si>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</si>
  <si>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</si>
  <si>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</si>
  <si>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</si>
  <si>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</si>
  <si>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</si>
  <si>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</si>
  <si>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</si>
  <si>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</si>
  <si>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</si>
  <si>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</si>
  <si>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</si>
  <si>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</si>
  <si>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</si>
  <si>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</si>
  <si>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</si>
  <si>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</si>
  <si>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</si>
  <si>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</si>
  <si>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</si>
  <si>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</si>
  <si>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</si>
  <si>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</si>
  <si>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</si>
  <si>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</si>
  <si>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</si>
  <si>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</si>
  <si>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</si>
  <si>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</si>
  <si>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</si>
  <si>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</si>
  <si>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</si>
  <si>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</si>
  <si>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</si>
  <si>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</si>
  <si>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</si>
  <si>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</si>
  <si>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</si>
  <si>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</si>
  <si>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</si>
  <si>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</si>
  <si>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</si>
  <si>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</si>
  <si>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</si>
  <si>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</si>
  <si>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</si>
  <si>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</si>
  <si>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</si>
  <si>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</si>
  <si>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</si>
  <si>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</si>
  <si>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</si>
  <si>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</si>
  <si>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</si>
  <si>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</si>
  <si>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</si>
  <si>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</si>
  <si>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</si>
  <si>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</si>
  <si>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</si>
  <si>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</si>
  <si>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</si>
  <si>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</si>
  <si>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</si>
  <si>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</si>
  <si>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</si>
  <si>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</si>
  <si>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</si>
  <si>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</si>
  <si>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</si>
  <si>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</si>
  <si>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</si>
  <si>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</si>
  <si>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</si>
  <si>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</si>
  <si>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</si>
  <si>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</si>
  <si>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</si>
  <si>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</si>
  <si>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</si>
  <si>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</si>
  <si>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</si>
  <si>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</si>
  <si>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</si>
  <si>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</si>
  <si>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</si>
  <si>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</si>
  <si>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</si>
  <si>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</si>
  <si>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</si>
  <si>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</si>
  <si>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</si>
  <si>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</si>
  <si>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</si>
  <si>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</si>
  <si>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</si>
  <si>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</si>
  <si>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</si>
  <si>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</si>
  <si>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</si>
  <si>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</si>
  <si>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</si>
  <si>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</si>
  <si>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</si>
  <si>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</si>
  <si>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</si>
  <si>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</si>
  <si>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</si>
  <si>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</si>
  <si>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</si>
  <si>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</si>
  <si>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</si>
  <si>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</si>
  <si>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</si>
  <si>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</si>
  <si>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</si>
  <si>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</si>
  <si>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</si>
  <si>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</si>
  <si>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</si>
  <si>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</si>
  <si>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</si>
  <si>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</si>
  <si>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</si>
  <si>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</si>
  <si>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</si>
  <si>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</si>
  <si>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</si>
  <si>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</si>
  <si>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</si>
  <si>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</si>
  <si>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</si>
  <si>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</si>
  <si>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</si>
  <si>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</si>
  <si>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</si>
  <si>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</si>
  <si>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</si>
  <si>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</si>
  <si>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</si>
  <si>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</si>
  <si>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</si>
  <si>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</si>
  <si>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</si>
  <si>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</si>
  <si>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</si>
  <si>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</si>
  <si>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</si>
  <si>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</si>
  <si>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</si>
  <si>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</si>
  <si>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</si>
  <si>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</si>
  <si>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</si>
  <si>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</si>
  <si>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</si>
  <si>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</si>
  <si>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</si>
  <si>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</si>
  <si>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</si>
  <si>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</si>
  <si>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</si>
  <si>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</si>
  <si>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</si>
  <si>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</si>
  <si>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</si>
  <si>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</si>
  <si>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</si>
  <si>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</si>
  <si>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</si>
  <si>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</si>
  <si>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</si>
  <si>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</si>
  <si>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</si>
  <si>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</si>
  <si>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</si>
  <si>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</si>
  <si>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</si>
  <si>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</si>
  <si>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</si>
  <si>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</si>
  <si>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</si>
  <si>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</si>
  <si>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</si>
  <si>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</si>
  <si>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</si>
  <si>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</si>
  <si>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</si>
  <si>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</si>
  <si>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</si>
  <si>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</si>
  <si>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</si>
  <si>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</si>
  <si>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</si>
  <si>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</si>
  <si>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</si>
  <si>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</si>
  <si>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</si>
  <si>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</si>
  <si>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</si>
  <si>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</si>
  <si>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</si>
  <si>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</si>
  <si>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</si>
  <si>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</si>
  <si>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</si>
  <si>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</si>
  <si>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</si>
  <si>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</si>
  <si>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</si>
  <si>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</si>
  <si>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</si>
  <si>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</si>
  <si>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</si>
  <si>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</si>
  <si>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</si>
  <si>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</si>
  <si>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</si>
  <si>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</si>
  <si>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</si>
  <si>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</si>
  <si>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</si>
  <si>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</si>
  <si>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</si>
  <si>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</si>
  <si>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</si>
  <si>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</si>
  <si>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</si>
  <si>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</si>
  <si>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</si>
  <si>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</si>
  <si>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</si>
  <si>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</si>
  <si>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</si>
  <si>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</si>
  <si>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</si>
  <si>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</si>
  <si>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</si>
  <si>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</si>
  <si>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</si>
  <si>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</si>
  <si>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</si>
  <si>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</si>
  <si>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</si>
  <si>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</si>
  <si>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</si>
  <si>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</si>
  <si>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</si>
  <si>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</si>
  <si>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</si>
  <si>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</si>
  <si>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</si>
  <si>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</si>
  <si>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</si>
  <si>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</si>
  <si>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</si>
  <si>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</si>
  <si>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</si>
  <si>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</si>
  <si>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</si>
  <si>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</si>
  <si>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</si>
  <si>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</si>
  <si>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</si>
  <si>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</si>
  <si>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</si>
  <si>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</si>
  <si>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</si>
  <si>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</si>
  <si>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</si>
  <si>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</si>
  <si>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</si>
  <si>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</si>
  <si>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</si>
  <si>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</si>
  <si>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</si>
  <si>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</si>
  <si>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</si>
  <si>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</si>
  <si>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</si>
  <si>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</si>
  <si>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</si>
  <si>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</si>
  <si>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</si>
  <si>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</si>
  <si>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</si>
  <si>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</si>
  <si>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</si>
  <si>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</si>
  <si>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</si>
  <si>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</si>
  <si>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</si>
  <si>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</si>
  <si>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</si>
  <si>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</si>
  <si>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</si>
  <si>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</si>
  <si>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</si>
  <si>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</si>
  <si>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</si>
  <si>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</si>
  <si>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</si>
  <si>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</si>
  <si>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</si>
  <si>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</si>
  <si>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</si>
  <si>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</si>
  <si>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</si>
  <si>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</si>
  <si>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</si>
  <si>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</si>
  <si>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</si>
  <si>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</si>
  <si>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</si>
  <si>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</si>
  <si>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</si>
  <si>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</si>
  <si>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</si>
  <si>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</si>
  <si>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</si>
  <si>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</si>
  <si>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</si>
  <si>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</si>
  <si>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</si>
  <si>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</si>
  <si>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</si>
  <si>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</si>
  <si>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</si>
  <si>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</si>
  <si>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</si>
  <si>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</si>
  <si>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</si>
  <si>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</si>
  <si>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</si>
  <si>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</si>
  <si>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</si>
  <si>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</si>
  <si>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</si>
  <si>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</si>
  <si>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</si>
  <si>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</si>
  <si>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</si>
  <si>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</si>
  <si>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</si>
  <si>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</si>
  <si>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</si>
  <si>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</si>
  <si>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</si>
  <si>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</si>
  <si>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</si>
  <si>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</si>
  <si>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</si>
  <si>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</si>
  <si>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</si>
  <si>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</si>
  <si>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</si>
  <si>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</si>
  <si>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</si>
  <si>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</si>
  <si>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</si>
  <si>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</si>
  <si>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</si>
  <si>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</si>
  <si>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</si>
  <si>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</si>
  <si>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</si>
  <si>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</si>
  <si>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</si>
  <si>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</si>
  <si>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</si>
  <si>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</si>
  <si>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</si>
  <si>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</si>
  <si>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</si>
  <si>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</si>
  <si>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</si>
  <si>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</si>
  <si>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</si>
  <si>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</si>
  <si>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</si>
  <si>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</si>
  <si>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</si>
  <si>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</si>
  <si>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</si>
  <si>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</si>
  <si>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</si>
  <si>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</si>
  <si>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</si>
  <si>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</si>
  <si>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</si>
  <si>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</si>
  <si>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</si>
  <si>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</si>
  <si>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</si>
  <si>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</si>
  <si>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</si>
  <si>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</si>
  <si>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</si>
  <si>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</si>
  <si>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</si>
  <si>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</si>
  <si>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</si>
  <si>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</si>
  <si>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</si>
  <si>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</si>
  <si>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</si>
  <si>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</si>
  <si>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</si>
  <si>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</si>
  <si>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</si>
  <si>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</si>
  <si>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</si>
  <si>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</si>
  <si>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</si>
  <si>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</si>
  <si>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</si>
  <si>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</si>
  <si>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</si>
  <si>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</si>
  <si>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</si>
  <si>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</si>
  <si>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</si>
  <si>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</si>
  <si>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</si>
  <si>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</si>
  <si>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</si>
  <si>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</si>
  <si>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</si>
  <si>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</si>
  <si>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</si>
  <si>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</si>
  <si>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</si>
  <si>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</si>
  <si>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</si>
  <si>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</si>
  <si>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</si>
  <si>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</si>
  <si>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</si>
  <si>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</si>
  <si>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</si>
  <si>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</si>
  <si>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</si>
  <si>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</si>
  <si>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</si>
  <si>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</si>
  <si>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</si>
  <si>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</si>
  <si>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</si>
  <si>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</si>
  <si>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</si>
  <si>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</si>
  <si>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</si>
  <si>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</si>
  <si>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</si>
  <si>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</si>
  <si>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</si>
  <si>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</si>
  <si>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</si>
  <si>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</si>
  <si>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</si>
  <si>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</si>
  <si>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</si>
  <si>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</si>
  <si>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</si>
  <si>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</si>
  <si>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</si>
  <si>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</si>
  <si>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</si>
  <si>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</si>
  <si>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</si>
  <si>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</si>
  <si>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</si>
  <si>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</si>
  <si>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</si>
  <si>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</si>
  <si>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</si>
  <si>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</si>
  <si>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</si>
  <si>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</si>
  <si>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</si>
  <si>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</si>
  <si>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</si>
  <si>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</si>
  <si>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</si>
  <si>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</si>
  <si>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</si>
  <si>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</si>
  <si>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</si>
  <si>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</si>
  <si>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</si>
  <si>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</si>
  <si>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</si>
  <si>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</si>
  <si>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</si>
  <si>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</si>
  <si>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</si>
  <si>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</si>
  <si>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</si>
  <si>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</si>
  <si>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</si>
  <si>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</si>
  <si>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</si>
  <si>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</si>
  <si>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</si>
  <si>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</si>
  <si>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</si>
  <si>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</si>
  <si>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</si>
  <si>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</si>
  <si>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</si>
  <si>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</si>
  <si>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</si>
  <si>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</si>
  <si>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</si>
  <si>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</si>
  <si>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</si>
  <si>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</si>
  <si>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</si>
  <si>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</si>
  <si>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</si>
  <si>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</si>
  <si>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</si>
  <si>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</si>
  <si>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</si>
  <si>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</si>
  <si>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</si>
  <si>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</si>
  <si>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</si>
  <si>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</si>
  <si>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</si>
  <si>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</si>
  <si>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</si>
  <si>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</si>
  <si>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</si>
  <si>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</si>
  <si>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</si>
  <si>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</si>
  <si>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</si>
  <si>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</si>
  <si>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</si>
  <si>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</si>
  <si>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</si>
  <si>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</si>
  <si>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</si>
  <si>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</si>
  <si>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</si>
  <si>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</si>
  <si>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</si>
  <si>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</si>
  <si>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</si>
  <si>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</si>
  <si>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</si>
  <si>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</si>
  <si>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</si>
  <si>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</si>
  <si>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</si>
  <si>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</si>
  <si>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</si>
  <si>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</si>
  <si>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</si>
  <si>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</si>
  <si>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</si>
  <si>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</si>
  <si>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</si>
  <si>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</si>
  <si>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3"/>
        <charset val="128"/>
      </rPr>
      <t>・</t>
    </r>
    <r>
      <rPr>
        <sz val="11"/>
        <color rgb="FFFF0000"/>
        <rFont val="ＭＳ Ｐゴシック"/>
        <family val="3"/>
        <charset val="128"/>
      </rPr>
      <t>ディリジェンス対策を実施</t>
    </r>
    <r>
      <rPr>
        <sz val="11"/>
        <color rgb="FF00B050"/>
        <rFont val="ＭＳ Ｐゴシック"/>
        <family val="3"/>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</si>
  <si>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</si>
  <si>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</si>
  <si>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</si>
  <si>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</si>
  <si>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</si>
  <si>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</si>
  <si>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</si>
  <si>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</si>
  <si>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</si>
  <si>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</si>
  <si>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</si>
  <si>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</si>
  <si>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</si>
  <si>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</si>
  <si>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</si>
  <si>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</si>
  <si>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</si>
  <si>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</si>
  <si>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</si>
  <si>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</si>
  <si>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</si>
  <si>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</si>
  <si>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</si>
  <si>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</si>
  <si>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</si>
  <si>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</si>
  <si>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</si>
  <si>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</si>
  <si>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</si>
  <si>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</si>
  <si>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</si>
  <si>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</si>
  <si>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</si>
  <si>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</si>
  <si>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</si>
  <si>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</si>
  <si>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</si>
  <si>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</si>
  <si>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</si>
  <si>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</si>
  <si>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</si>
  <si>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</si>
  <si>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</si>
  <si>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</si>
  <si>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</si>
  <si>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</si>
  <si>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</si>
  <si>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</si>
  <si>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</si>
  <si>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</si>
  <si>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</si>
  <si>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</si>
  <si>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</si>
  <si>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</si>
  <si>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</si>
  <si>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</si>
  <si>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</si>
  <si>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</si>
  <si>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</si>
  <si>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</si>
  <si>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</si>
  <si>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</si>
  <si>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</si>
  <si>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</si>
  <si>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</si>
  <si>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</si>
  <si>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</si>
  <si>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</si>
  <si>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</si>
  <si>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</si>
  <si>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</si>
  <si>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</si>
  <si>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</si>
  <si>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</si>
  <si>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</si>
  <si>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</si>
  <si>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</si>
  <si>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</si>
  <si>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</si>
  <si>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</si>
  <si>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</si>
  <si>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</si>
  <si>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Bourns KK</t>
    <phoneticPr fontId="84" type="noConversion"/>
  </si>
  <si>
    <t>537 Utanonishi, Misaki-cho, Kume-gun, Okayama 709-3707 Japan</t>
  </si>
  <si>
    <t>Yohei Okada</t>
  </si>
  <si>
    <t>Yohei.Okada@bourns.com</t>
  </si>
  <si>
    <t>0868-66-2525</t>
  </si>
  <si>
    <t>Tsutomu Fujita</t>
  </si>
  <si>
    <t>Manager, Administrative Dept.</t>
  </si>
  <si>
    <t>Tsutomu.Fujita@bourns.com</t>
  </si>
  <si>
    <t>06-6317-2441</t>
  </si>
  <si>
    <t>http://www.bourns.com/docs/RoHS-Content/conflict_metals_statement.pdf</t>
    <phoneticPr fontId="84" type="noConversion"/>
  </si>
  <si>
    <t>AC Series</t>
    <phoneticPr fontId="84" type="noConversion"/>
  </si>
  <si>
    <t>AC Breaker</t>
    <phoneticPr fontId="84" type="noConversion"/>
  </si>
  <si>
    <t>Have not yet implemented a policy on cobalt use.</t>
    <phoneticPr fontId="84" type="noConversion"/>
  </si>
  <si>
    <t>Have not yet implemented a policy on mica use.</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</si>
</sst>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3"/>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3"/>
      <charset val="128"/>
    </font>
    <font>
      <sz val="11"/>
      <color rgb="FFFF0000"/>
      <name val="돋움"/>
      <family val="3"/>
      <charset val="129"/>
    </font>
    <font>
      <sz val="11"/>
      <color theme="8"/>
      <name val="ＭＳ Ｐゴシック"/>
      <family val="3"/>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3"/>
      <charset val="128"/>
    </font>
    <font>
      <i/>
      <sz val="11"/>
      <color rgb="FFFF0000"/>
      <name val="ＭＳ Ｐゴシック"/>
      <family val="3"/>
      <charset val="128"/>
    </font>
    <font>
      <i/>
      <sz val="11"/>
      <color rgb="FF00B050"/>
      <name val="ＭＳ Ｐゴシック"/>
      <family val="3"/>
      <charset val="128"/>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828" applyFont="1"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77" fillId="0" borderId="0" xfId="828" applyFont="1"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828" applyFont="1"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0"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8"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8"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7" fillId="0" borderId="0" xfId="827" applyFont="1" applyAlignment="1">
      <alignment horizontal="left" vertical="top" wrapText="1"/>
    </xf>
    <xf numFmtId="0" fontId="79" fillId="0" borderId="0" xfId="827" applyFont="1" applyAlignment="1">
      <alignment horizontal="left" vertical="top" wrapText="1"/>
    </xf>
    <xf numFmtId="0" fontId="46" fillId="0" borderId="0" xfId="827" applyFont="1" applyAlignment="1">
      <alignment horizontal="justify" vertical="top"/>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828"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15"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828"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828" applyNumberFormat="1" applyFont="1" applyFill="1" applyBorder="1" applyAlignment="1" applyProtection="1">
      <alignment horizontal="left" vertical="center" wrapText="1"/>
      <protection locked="0"/>
    </xf>
    <xf numFmtId="0" fontId="44" fillId="45" borderId="34" xfId="828" applyFont="1" applyFill="1" applyBorder="1" applyAlignment="1" applyProtection="1">
      <alignment horizontal="center" vertical="center"/>
      <protection locked="0"/>
    </xf>
    <xf numFmtId="0" fontId="44"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ont>
        <strike val="0"/>
        <color indexed="22"/>
      </font>
      <fill>
        <patternFill patternType="none"/>
      </fill>
    </dxf>
    <dxf>
      <font>
        <color auto="1"/>
      </font>
      <fill>
        <patternFill>
          <bgColor indexed="50"/>
        </patternFill>
      </fill>
    </dxf>
    <dxf>
      <fill>
        <patternFill>
          <bgColor indexed="10"/>
        </patternFill>
      </fill>
    </dxf>
    <dxf>
      <fill>
        <patternFill>
          <bgColor indexed="10"/>
        </patternFill>
      </fill>
    </dxf>
    <dxf>
      <font>
        <strike val="0"/>
        <color indexed="22"/>
      </font>
      <fill>
        <patternFill patternType="none"/>
      </fill>
    </dxf>
    <dxf>
      <font>
        <color auto="1"/>
      </font>
      <fill>
        <patternFill>
          <bgColor indexed="50"/>
        </patternFill>
      </fill>
    </dxf>
    <dxf>
      <font>
        <color auto="1"/>
      </font>
      <fill>
        <patternFill>
          <bgColor indexed="50"/>
        </patternFill>
      </fill>
    </dxf>
    <dxf>
      <fill>
        <patternFill>
          <bgColor indexed="10"/>
        </patternFill>
      </fill>
    </dxf>
    <dxf>
      <font>
        <strike val="0"/>
        <color theme="0" tint="-4.9897762993255407E-2"/>
      </font>
      <fill>
        <patternFill patternType="none"/>
      </fill>
    </dxf>
    <dxf>
      <font>
        <strike val="0"/>
        <color indexed="22"/>
      </font>
      <fill>
        <patternFill patternType="none"/>
      </fill>
    </dxf>
    <dxf>
      <font>
        <color auto="1"/>
      </font>
      <fill>
        <patternFill>
          <bgColor indexed="50"/>
        </patternFill>
      </fill>
    </dxf>
    <dxf>
      <fill>
        <patternFill>
          <bgColor indexed="10"/>
        </patternFill>
      </fill>
    </dxf>
    <dxf>
      <font>
        <color indexed="10"/>
      </font>
    </dxf>
    <dxf>
      <fill>
        <patternFill>
          <bgColor rgb="FFFF000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ont>
        <color auto="1"/>
      </font>
      <fill>
        <patternFill>
          <bgColor indexed="1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478117</xdr:colOff>
      <xdr:row>1</xdr:row>
      <xdr:rowOff>373529</xdr:rowOff>
    </xdr:from>
    <xdr:to>
      <xdr:col>1</xdr:col>
      <xdr:colOff>1671917</xdr:colOff>
      <xdr:row>2</xdr:row>
      <xdr:rowOff>587187</xdr:rowOff>
    </xdr:to>
    <xdr:pic>
      <xdr:nvPicPr>
        <xdr:cNvPr id="2" name="Picture 1">
          <a:extLst>
            <a:ext uri="{FF2B5EF4-FFF2-40B4-BE49-F238E27FC236}">
              <a16:creationId xmlns:a16="http://schemas.microsoft.com/office/drawing/2014/main" id="{B5455669-1587-EF0C-BDFB-75D75E2D4F61}"/>
            </a:ext>
          </a:extLst>
        </xdr:cNvPr>
        <xdr:cNvPicPr>
          <a:picLocks noChangeAspect="1"/>
        </xdr:cNvPicPr>
      </xdr:nvPicPr>
      <xdr:blipFill>
        <a:blip xmlns:r="http://schemas.openxmlformats.org/officeDocument/2006/relationships" r:embed="rId1"/>
        <a:stretch>
          <a:fillRect/>
        </a:stretch>
      </xdr:blipFill>
      <xdr:spPr>
        <a:xfrm>
          <a:off x="612588" y="582705"/>
          <a:ext cx="1193800" cy="124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bourns.com/docs/RoHS-Content/conflict_metals_statement.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3203125" defaultRowHeight="13"/>
  <cols>
    <col min="1" max="1" width="143" style="157" customWidth="1"/>
    <col min="2" max="2" width="34.83203125" style="157" customWidth="1"/>
    <col min="3" max="3" width="8.83203125" style="157" customWidth="1"/>
    <col min="4" max="16384" width="8.83203125" style="157"/>
  </cols>
  <sheetData>
    <row r="1" spans="1:2" ht="104" customHeight="1">
      <c r="A1" s="172" t="str">
        <f ca="1">OFFSET(L!$C$1,MATCH("Instructions"&amp;ADDRESS(ROW(),COLUMN(),4),L!$A:$A,0)-1,SL,,)</f>
        <v>RMI:www.responsiblemineralsinitiative.org/</v>
      </c>
      <c r="B1" s="180"/>
    </row>
    <row r="2" spans="1:2" ht="17">
      <c r="A2" s="95" t="str">
        <f ca="1">OFFSET(L!$C$1,MATCH("Instructions"&amp;ADDRESS(ROW(),COLUMN(),4),L!$A:$A,0)-1,SL,,)</f>
        <v>Introduction</v>
      </c>
      <c r="B2" s="180"/>
    </row>
    <row r="3" spans="1:2" ht="168.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 customHeight="1">
      <c r="A10" s="94" t="str">
        <f ca="1">OFFSET(L!$C$1,MATCH("Instructions"&amp;ADDRESS(ROW(),COLUMN(),4),L!$A:$A,0)-1,SL,,)</f>
        <v xml:space="preserve">4. Insert the source for the unique identifier number or code ("DUNS", "VAT", "Customer", etc).  </v>
      </c>
      <c r="B10" s="180"/>
    </row>
    <row r="11" spans="1:2" ht="20" customHeight="1">
      <c r="A11" s="94" t="str">
        <f ca="1">OFFSET(L!$C$1,MATCH("Instructions"&amp;ADDRESS(ROW(),COLUMN(),4),L!$A:$A,0)-1,SL,,)</f>
        <v>5. Insert your full company address (street, city, state, country, postal code). This field is optional.</v>
      </c>
      <c r="B11" s="180"/>
    </row>
    <row r="12" spans="1:2" ht="3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8">
      <c r="A45" s="95" t="str">
        <f ca="1">OFFSET(L!$C$1,MATCH("Instructions"&amp;ADDRESS(ROW(),COLUMN(),4),L!$A:$A,0)-1,SL,,)</f>
        <v>Instructions for completing the Smelter List Tab.
Provide answers in ENGLISH only
Note:  Columns with (*) are mandatory fields</v>
      </c>
      <c r="B45" s="180"/>
    </row>
    <row r="46" spans="1:2" ht="63.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
      <c r="A74" s="183" t="s">
        <v>0</v>
      </c>
      <c r="B74" s="179"/>
    </row>
    <row r="75" spans="1:2" ht="17"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1640625" style="58" customWidth="1"/>
    <col min="3" max="16384" width="8.66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83203125" defaultRowHeight="13"/>
  <cols>
    <col min="2" max="2" width="27.33203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DED26A34-DC45-914B-A0D5-B556B680678C}"/>
    </customSheetView>
    <customSheetView guid="{4BDF1A28-30D5-449D-B20E-D6C97EF9FAE1}" showAutoFilter="1">
      <selection activeCell="C1" sqref="C1:D65536"/>
      <pageMargins left="0" right="0" top="0" bottom="0" header="0" footer="0"/>
      <pageSetup orientation="portrait"/>
      <autoFilter ref="B1:C1" xr:uid="{33AC642A-0811-914E-AFF0-C97A1CB4F896}"/>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
  <cols>
    <col min="1" max="1" width="0.83203125" customWidth="1"/>
    <col min="2" max="2" width="10.1640625" customWidth="1"/>
    <col min="3" max="3" width="11.5" customWidth="1"/>
    <col min="4" max="4" width="17.1640625" style="149" customWidth="1"/>
    <col min="5" max="5" width="42.33203125" customWidth="1"/>
    <col min="6" max="6" width="53.33203125" customWidth="1"/>
    <col min="7" max="7" width="0.83203125"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6">
      <c r="A12" s="309"/>
      <c r="B12" s="174" t="s">
        <v>7</v>
      </c>
      <c r="C12" s="175" t="s">
        <v>8</v>
      </c>
      <c r="D12" s="176" t="s">
        <v>9</v>
      </c>
      <c r="E12" s="175" t="s">
        <v>10</v>
      </c>
      <c r="F12" s="175" t="s">
        <v>11</v>
      </c>
      <c r="G12" s="25"/>
    </row>
    <row r="13" spans="1:7" ht="78">
      <c r="A13" s="309"/>
      <c r="B13" s="308">
        <v>1</v>
      </c>
      <c r="C13" s="227" t="s">
        <v>12</v>
      </c>
      <c r="D13" s="228">
        <v>44489</v>
      </c>
      <c r="E13" s="227" t="s">
        <v>12728</v>
      </c>
      <c r="F13" s="229" t="s">
        <v>12760</v>
      </c>
      <c r="G13" s="25"/>
    </row>
    <row r="14" spans="1:7" ht="78">
      <c r="A14" s="309"/>
      <c r="B14" s="226">
        <v>1.01</v>
      </c>
      <c r="C14" s="227" t="s">
        <v>12</v>
      </c>
      <c r="D14" s="228">
        <v>44523</v>
      </c>
      <c r="E14" s="227" t="s">
        <v>12729</v>
      </c>
      <c r="F14" s="229" t="s">
        <v>12760</v>
      </c>
      <c r="G14" s="25"/>
    </row>
    <row r="15" spans="1:7" ht="78">
      <c r="A15" s="309"/>
      <c r="B15" s="226">
        <v>1.02</v>
      </c>
      <c r="C15" s="227" t="s">
        <v>12</v>
      </c>
      <c r="D15" s="228">
        <v>44553</v>
      </c>
      <c r="E15" s="227" t="s">
        <v>12730</v>
      </c>
      <c r="F15" s="229" t="s">
        <v>12760</v>
      </c>
      <c r="G15" s="25"/>
    </row>
    <row r="16" spans="1:7" ht="104">
      <c r="A16" s="309"/>
      <c r="B16" s="226">
        <v>1.1000000000000001</v>
      </c>
      <c r="C16" s="227" t="s">
        <v>12</v>
      </c>
      <c r="D16" s="228">
        <v>44848</v>
      </c>
      <c r="E16" s="227" t="s">
        <v>12754</v>
      </c>
      <c r="F16" s="229" t="s">
        <v>12761</v>
      </c>
      <c r="G16" s="25"/>
    </row>
    <row r="17" spans="1:7" ht="65">
      <c r="A17" s="309"/>
      <c r="B17" s="226">
        <v>1.1100000000000001</v>
      </c>
      <c r="C17" s="227" t="s">
        <v>12</v>
      </c>
      <c r="D17" s="228">
        <v>44869</v>
      </c>
      <c r="E17" s="227" t="s">
        <v>12755</v>
      </c>
      <c r="F17" s="229" t="s">
        <v>12761</v>
      </c>
      <c r="G17" s="25"/>
    </row>
    <row r="18" spans="1:7" ht="6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3203125" defaultRowHeight="13"/>
  <cols>
    <col min="1" max="1" width="1.6640625" style="157" customWidth="1"/>
    <col min="2" max="2" width="35.5" style="157" customWidth="1"/>
    <col min="3" max="3" width="105.5" style="157" customWidth="1"/>
    <col min="4" max="5" width="1.6640625" style="157" customWidth="1"/>
    <col min="6" max="6" width="52" style="157" customWidth="1"/>
    <col min="7" max="7" width="4.83203125" style="157" customWidth="1"/>
    <col min="8" max="16384" width="8.83203125" style="157"/>
  </cols>
  <sheetData>
    <row r="1" spans="1:8" ht="90.5" customHeight="1" thickTop="1">
      <c r="A1" s="315"/>
      <c r="B1" s="316"/>
      <c r="C1" s="316"/>
      <c r="D1" s="317"/>
    </row>
    <row r="2" spans="1:8" ht="17">
      <c r="A2" s="177"/>
      <c r="B2" s="178" t="str">
        <f ca="1">OFFSET(L!$C$1,MATCH("Definitions"&amp;ADDRESS(ROW(),COLUMN(),4),L!$A:$A,0)-1,SL,,)</f>
        <v>ITEM</v>
      </c>
      <c r="C2" s="178" t="str">
        <f ca="1">OFFSET(L!$C$1,MATCH("Definitions"&amp;ADDRESS(ROW(),COLUMN(),4),L!$A:$A,0)-1,SL,,)</f>
        <v>DEFINITION</v>
      </c>
      <c r="D2" s="319"/>
      <c r="E2" s="179"/>
    </row>
    <row r="3" spans="1:8" ht="51">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53">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53">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10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51">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36">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102">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53">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68">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87">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7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85" zoomScaleNormal="85" workbookViewId="0">
      <selection activeCell="D3" sqref="D3"/>
    </sheetView>
  </sheetViews>
  <sheetFormatPr baseColWidth="10" defaultColWidth="8.83203125" defaultRowHeight="13"/>
  <cols>
    <col min="1" max="1" width="1.83203125" customWidth="1"/>
    <col min="2" max="2" width="84.33203125" customWidth="1"/>
    <col min="3" max="3" width="1.6640625" customWidth="1"/>
    <col min="4" max="5" width="16.6640625" customWidth="1"/>
    <col min="6" max="6" width="1.6640625" customWidth="1"/>
    <col min="7" max="9" width="16.6640625" customWidth="1"/>
    <col min="10" max="10" width="17.83203125" customWidth="1"/>
    <col min="11" max="11" width="3" customWidth="1"/>
    <col min="12" max="12" width="3.6640625" hidden="1" customWidth="1"/>
    <col min="13" max="15" width="4.83203125" hidden="1" customWidth="1"/>
    <col min="16" max="23" width="9.1640625" hidden="1" customWidth="1"/>
    <col min="24" max="24" width="27.6640625" hidden="1" customWidth="1"/>
    <col min="25" max="25" width="8.83203125" hidden="1" customWidth="1"/>
    <col min="26" max="32" width="8.83203125" customWidth="1"/>
  </cols>
  <sheetData>
    <row r="1" spans="1:34" ht="17"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6">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6">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6">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50" t="s">
        <v>21</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Go to Product List tab to enter products this declaration applies to</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6">
      <c r="A11" s="32"/>
      <c r="B11" s="376"/>
      <c r="C11" s="113"/>
      <c r="D11" s="377" t="str">
        <f ca="1">IF(D9=Q9,OFFSET(L!$C$1,MATCH("Declaration"&amp;ADDRESS(ROW(),COLUMN(),4),L!$A:$A,0)-1,SL,,),"")</f>
        <v>Click here to enter the products this declaration applies to</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46"/>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46" t="s">
        <v>12820</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46" t="s">
        <v>12821</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85" t="s">
        <v>12822</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46" t="s">
        <v>12823</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6" t="s">
        <v>12824</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6" t="s">
        <v>12825</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85" t="s">
        <v>12826</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46" t="s">
        <v>12827</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45063</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1" t="s">
        <v>26</v>
      </c>
      <c r="E26" s="322"/>
      <c r="F26" s="9"/>
      <c r="G26" s="323"/>
      <c r="H26" s="324"/>
      <c r="I26" s="324"/>
      <c r="J26" s="32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1" t="s">
        <v>26</v>
      </c>
      <c r="E32" s="322"/>
      <c r="F32" s="9"/>
      <c r="G32" s="323"/>
      <c r="H32" s="324"/>
      <c r="I32" s="324"/>
      <c r="J32" s="325"/>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1" t="s">
        <v>23</v>
      </c>
      <c r="E38" s="322"/>
      <c r="F38" s="41"/>
      <c r="G38" s="323"/>
      <c r="H38" s="324"/>
      <c r="I38" s="324"/>
      <c r="J38" s="32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 customHeight="1">
      <c r="A43" s="35"/>
      <c r="B43" s="38" t="str">
        <f ca="1">OFFSET(L!$C$1,MATCH("Declaration"&amp;ADDRESS(ROW(),COLUMN(),4),L!$A:$A,0)-1,SL,,)&amp;Q37</f>
        <v>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1" t="s">
        <v>23</v>
      </c>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25"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83">
        <v>1</v>
      </c>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1" t="s">
        <v>26</v>
      </c>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1" t="s">
        <v>26</v>
      </c>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5"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1" t="s">
        <v>26</v>
      </c>
      <c r="E71" s="322"/>
      <c r="F71" s="51"/>
      <c r="G71" s="337" t="s">
        <v>12828</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21" t="s">
        <v>23</v>
      </c>
      <c r="E74" s="322"/>
      <c r="F74" s="9"/>
      <c r="G74" s="323" t="s">
        <v>12831</v>
      </c>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21"/>
      <c r="E75" s="322"/>
      <c r="F75" s="9"/>
      <c r="G75" s="323" t="s">
        <v>12832</v>
      </c>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23</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 customHeight="1">
      <c r="A81" s="35"/>
      <c r="B81" s="50" t="str">
        <f ca="1">OFFSET(L!$C$1,MATCH("Declaration"&amp;ADDRESS(ROW(),COLUMN(),4),L!$A:$A,0)-1,SL,,)&amp;P38</f>
        <v>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5" customHeight="1">
      <c r="A83" s="35"/>
      <c r="B83" s="50" t="str">
        <f ca="1">OFFSET(L!$C$1,MATCH("Declaration"&amp;ADDRESS(ROW(),COLUMN(),4),L!$A:$A,0)-1,SL,,)&amp;P38</f>
        <v>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6">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7"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3" t="s">
        <v>26</v>
      </c>
    </row>
    <row r="91" spans="1:34" ht="17" hidden="1">
      <c r="B91" s="173" t="s">
        <v>23</v>
      </c>
    </row>
    <row r="92" spans="1:34" ht="17" hidden="1">
      <c r="B92" s="173" t="s">
        <v>27</v>
      </c>
    </row>
    <row r="93" spans="1:34" ht="17" hidden="1">
      <c r="B93" s="173" t="s">
        <v>28</v>
      </c>
    </row>
    <row r="94" spans="1:34" ht="17" hidden="1">
      <c r="B94" s="173" t="s">
        <v>26</v>
      </c>
    </row>
    <row r="95" spans="1:34" ht="17" hidden="1">
      <c r="B95" s="173" t="s">
        <v>23</v>
      </c>
    </row>
    <row r="96" spans="1:34" ht="17" hidden="1">
      <c r="B96" s="173" t="s">
        <v>27</v>
      </c>
    </row>
    <row r="97" spans="2:2" ht="17" hidden="1">
      <c r="B97" s="173" t="s">
        <v>29</v>
      </c>
    </row>
    <row r="98" spans="2:2" ht="16" hidden="1">
      <c r="B98" s="194">
        <v>1</v>
      </c>
    </row>
    <row r="99" spans="2:2" ht="17" hidden="1">
      <c r="B99" s="173" t="s">
        <v>30</v>
      </c>
    </row>
    <row r="100" spans="2:2" ht="17" hidden="1">
      <c r="B100" s="173" t="s">
        <v>31</v>
      </c>
    </row>
    <row r="101" spans="2:2" ht="17" hidden="1">
      <c r="B101" s="173" t="s">
        <v>32</v>
      </c>
    </row>
    <row r="102" spans="2:2" ht="17" hidden="1">
      <c r="B102" s="173" t="s">
        <v>33</v>
      </c>
    </row>
    <row r="103" spans="2:2" ht="17" hidden="1">
      <c r="B103" s="173" t="s">
        <v>34</v>
      </c>
    </row>
    <row r="104" spans="2:2" ht="17" hidden="1">
      <c r="B104" s="173" t="s">
        <v>35</v>
      </c>
    </row>
    <row r="105" spans="2:2" ht="17" hidden="1">
      <c r="B105" s="173" t="s">
        <v>26</v>
      </c>
    </row>
    <row r="106" spans="2:2" ht="17" hidden="1">
      <c r="B106" s="173" t="s">
        <v>23</v>
      </c>
    </row>
    <row r="107" spans="2:2" ht="17" hidden="1">
      <c r="B107" s="173" t="s">
        <v>35</v>
      </c>
    </row>
    <row r="108" spans="2:2" ht="17" hidden="1">
      <c r="B108" s="173" t="s">
        <v>36</v>
      </c>
    </row>
    <row r="109" spans="2:2" ht="17" hidden="1">
      <c r="B109" s="173" t="s">
        <v>23</v>
      </c>
    </row>
    <row r="110" spans="2:2" ht="17" hidden="1">
      <c r="B110" s="173" t="s">
        <v>26</v>
      </c>
    </row>
    <row r="111" spans="2:2" ht="17" hidden="1">
      <c r="B111" s="173" t="s">
        <v>23</v>
      </c>
    </row>
    <row r="112" spans="2:2" ht="17" hidden="1">
      <c r="B112" s="173" t="s">
        <v>27</v>
      </c>
    </row>
    <row r="113" spans="2:2" ht="17" hidden="1">
      <c r="B113" s="173" t="s">
        <v>37</v>
      </c>
    </row>
    <row r="114" spans="2:2" ht="17" hidden="1">
      <c r="B114" s="173" t="s">
        <v>38</v>
      </c>
    </row>
    <row r="115" spans="2:2" ht="17" hidden="1">
      <c r="B115" s="173" t="s">
        <v>39</v>
      </c>
    </row>
    <row r="116" spans="2:2" ht="17" hidden="1">
      <c r="B116" s="173" t="s">
        <v>40</v>
      </c>
    </row>
    <row r="117" spans="2:2" ht="17" hidden="1">
      <c r="B117" s="173" t="s">
        <v>23</v>
      </c>
    </row>
    <row r="118" spans="2:2" ht="17" hidden="1">
      <c r="B118" s="173" t="s">
        <v>26</v>
      </c>
    </row>
    <row r="119" spans="2:2" ht="17" hidden="1">
      <c r="B119" s="173" t="s">
        <v>41</v>
      </c>
    </row>
    <row r="120" spans="2:2" ht="17"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11" stopIfTrue="1">
      <formula>IF($P$26="",TRUE)</formula>
    </cfRule>
    <cfRule type="expression" dxfId="68" priority="7" stopIfTrue="1">
      <formula>IF(AND(OR($D$26="Yes",$D$26=""),$D$32=""),1,0)</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5" stopIfTrue="1">
      <formula>IF(AND(OR($D$27="No",$D$27="Unknown",$D$27="Not applicable for this declaration",$D$33="No",$D$33="Unknown"),D39=""),1,0)</formula>
    </cfRule>
    <cfRule type="expression" dxfId="62" priority="146" stopIfTrue="1">
      <formula>IF(AND(OR($D$27="Yes",$D$27=""),D39=""),1,0)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1" stopIfTrue="1">
      <formula>AND(OR($D$26="No",$D$26="Unknown",$D$26="Not applicable for this declaration"),OR($D$27="No",$D$27="Unknown",$D$27="Not applicable for this declaration"))</formula>
    </cfRule>
    <cfRule type="expression" dxfId="57" priority="2" stopIfTrue="1">
      <formula>IF(D69="",TRUE)</formula>
    </cfRule>
  </conditionalFormatting>
  <conditionalFormatting sqref="D74:E74">
    <cfRule type="expression" dxfId="56" priority="3" stopIfTrue="1">
      <formula>IF(AND(OR($D$26="No",$D$26="Unknown",$D$26="Not applicable for this declaration",$D$32="No",$D$32="Unknown"),D74=""),1,0)</formula>
    </cfRule>
    <cfRule type="expression" dxfId="55" priority="4" stopIfTrue="1">
      <formula>IF(AND(OR($D$26="Yes",$D$26=""),D74=""),1,0)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7B64C3C7-F077-46C9-87E6-C0A54F9715D4}"/>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G2" zoomScaleNormal="100" workbookViewId="0">
      <pane ySplit="3" topLeftCell="A5" activePane="bottomLeft" state="frozen"/>
      <selection activeCell="B24" sqref="B24:J24"/>
      <selection pane="bottomLeft" activeCell="H6" sqref="H6"/>
    </sheetView>
  </sheetViews>
  <sheetFormatPr baseColWidth="10" defaultColWidth="8.83203125" defaultRowHeight="13"/>
  <cols>
    <col min="1" max="1" width="13.6640625" style="171" customWidth="1"/>
    <col min="2" max="2" width="13.33203125" style="97" customWidth="1"/>
    <col min="3" max="3" width="40.5" style="97" customWidth="1"/>
    <col min="4" max="4" width="30.6640625" style="97" customWidth="1"/>
    <col min="5" max="5" width="20.83203125" style="97" customWidth="1"/>
    <col min="6" max="7" width="13.83203125" style="97" customWidth="1"/>
    <col min="8" max="8" width="25.1640625" style="97" customWidth="1"/>
    <col min="9" max="9" width="24.1640625" style="97" customWidth="1"/>
    <col min="10" max="10" width="18.33203125" style="97" customWidth="1"/>
    <col min="11" max="11" width="27.33203125" style="97" customWidth="1"/>
    <col min="12" max="12" width="20.6640625" style="97" customWidth="1"/>
    <col min="13" max="13" width="35.1640625" style="97" customWidth="1"/>
    <col min="14" max="14" width="42.1640625" style="97" customWidth="1"/>
    <col min="15" max="15" width="32.1640625" style="97" customWidth="1"/>
    <col min="16" max="16" width="22.83203125" style="97" customWidth="1"/>
    <col min="17" max="17" width="43.5" style="97" customWidth="1"/>
    <col min="18" max="18" width="35.83203125" style="97" hidden="1" customWidth="1"/>
    <col min="19" max="20" width="17.83203125" style="97" hidden="1" customWidth="1"/>
    <col min="21" max="21" width="8.83203125" style="97" hidden="1" customWidth="1"/>
    <col min="22" max="22" width="6.1640625" style="97" hidden="1" customWidth="1"/>
    <col min="23" max="23" width="8.6640625" style="97" hidden="1" customWidth="1"/>
    <col min="24" max="24" width="8.83203125" style="97" hidden="1" customWidth="1"/>
    <col min="25" max="27" width="4.33203125" style="97" hidden="1" customWidth="1"/>
    <col min="28" max="28" width="7.83203125" style="97" hidden="1" customWidth="1"/>
    <col min="29" max="33" width="4.33203125" style="97" hidden="1" customWidth="1"/>
    <col min="34" max="34" width="14.5" style="97" hidden="1" customWidth="1"/>
    <col min="35" max="39" width="8.83203125" style="97" customWidth="1"/>
    <col min="40" max="16384" width="8.83203125" style="97"/>
  </cols>
  <sheetData>
    <row r="1" spans="1:34" s="17" customFormat="1" ht="1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8">
      <c r="A5" s="200" t="s">
        <v>257</v>
      </c>
      <c r="B5" s="150" t="str">
        <f ca="1">IF(LEN(A5)=0,"",INDEX('Smelter Look-up'!$A:$A,MATCH($A5,'Smelter Look-up'!$E:$E,0)))</f>
        <v>Cobalt</v>
      </c>
      <c r="C5" s="153" t="str">
        <f ca="1">IF(LEN(A5)=0,"",INDEX('Smelter Look-up'!$C:$C,MATCH($A5,'Smelter Look-up'!$E:$E,0)))</f>
        <v>Niihama Nickel Refinery, Sumitomo Metal Mining</v>
      </c>
      <c r="D5" s="150"/>
      <c r="E5" s="150" t="str">
        <f ca="1">IF(ISERROR($V5),"",OFFSET('Smelter Look-up'!$D$4,$V5-4,0)&amp;"")</f>
        <v>JAPAN</v>
      </c>
      <c r="F5" s="150" t="str">
        <f ca="1">IF(ISERROR($V5),"",OFFSET('Smelter Look-up'!$E$4,$V5-4,0))</f>
        <v>CID003278</v>
      </c>
      <c r="G5" s="150" t="str">
        <f ca="1">IF(C5=$X$4,"Enter smelter details",IF(ISERROR($V5),"",OFFSET('Smelter Look-up'!$F$4,$V5-4,0)))</f>
        <v>RMI</v>
      </c>
      <c r="H5" s="208">
        <f ca="1">IF(ISERROR($V5),"",OFFSET('Smelter Look-up'!$G$4,$V5-4,0))</f>
        <v>0</v>
      </c>
      <c r="I5" s="209" t="str">
        <f ca="1">IF(ISERROR($V5),"",OFFSET('Smelter Look-up'!$H$4,$V5-4,0))</f>
        <v>Niihama</v>
      </c>
      <c r="J5" s="209" t="str">
        <f ca="1">IF(ISERROR($V5),"",OFFSET('Smelter Look-up'!$I$4,$V5-4,0))</f>
        <v>Ehime</v>
      </c>
      <c r="K5" s="151"/>
      <c r="L5" s="151"/>
      <c r="M5" s="151"/>
      <c r="N5" s="151"/>
      <c r="O5" s="151"/>
      <c r="P5" s="211"/>
      <c r="Q5" s="152"/>
      <c r="R5" s="150" t="str">
        <f ca="1">IF(ISERROR($V5),"",OFFSET('Smelter Look-up'!$C$4,$V5-4,0)&amp;"")</f>
        <v>Niihama Nickel Refinery, Sumitomo Metal Mining</v>
      </c>
      <c r="S5" s="156" t="str">
        <f t="shared" ref="S5:S63" ca="1" si="0">IF(B5="","",IF(ISERROR(MATCH($E5,CL,0)),"Unknown",INDIRECT("'C'!$A$"&amp;MATCH($E5,CL,0)+1)))</f>
        <v>JP</v>
      </c>
      <c r="T5" s="156" t="str">
        <f ca="1">IF(B5="","",IF(ISERROR(MATCH($J5,SorP!$B$1:$B$5661,0)),"",INDIRECT("'SorP'!$A$"&amp;MATCH($J5,SorP!$B$1:$B$5661,0))))</f>
        <v>JP-38</v>
      </c>
      <c r="U5" s="169"/>
      <c r="V5" s="170">
        <f ca="1">IF(C5="",NA(),MATCH($B5&amp;$C5,'Smelter Look-up'!$J:$J,0))</f>
        <v>96</v>
      </c>
      <c r="X5" s="171">
        <f t="shared" ref="X5:X62" ca="1" si="1">IF(AND(C5="Smelter not listed",OR(LEN(D5)=0,LEN(E5)=0)),1,0)</f>
        <v>0</v>
      </c>
      <c r="AB5" s="171" t="str">
        <f t="shared" ref="AB5:AB62" ca="1" si="2">B5&amp;C5</f>
        <v>CobaltNiihama Nickel Refinery, Sumitomo Metal Mining</v>
      </c>
    </row>
    <row r="6" spans="1:34" s="171" customFormat="1" ht="21">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1">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1">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1">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1">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1">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1">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1">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1">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1">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1">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1">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1">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1">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1">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1">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1">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1">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1">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1">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1">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1">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1">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1">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1">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1">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1">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1">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1">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1">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1">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1">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1">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1">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1">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1">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1">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1">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1">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1">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1">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1">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1">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1">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1">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1">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1">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1">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1">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1">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1">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1">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1">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1">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1">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1">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1">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1">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1">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1">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1">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1">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1">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1">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1">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1">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1">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1">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1">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1">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1">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1">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1">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1">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1">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1">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1">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1">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1">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1">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1">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1">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1">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1">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1">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1">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1">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1">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1">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1">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1">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1">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1">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1">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1">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1">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1">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1">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1">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1">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1">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1">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1">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1">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1">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1">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1">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1">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1">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1">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1">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1">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1">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1">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1">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1">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1">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1">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1">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1">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1">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1">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1">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1">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1">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1">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1">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1">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1">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1">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1">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1">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1">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1">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1">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1">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1">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1">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1">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1">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1">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1">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1">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1">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1">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1">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1">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1">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1">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1">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1">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1">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1">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1">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1">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1">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1">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1">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1">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1">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1">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1">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1">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1">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1">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1">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1">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1">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1">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1">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1">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1">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1">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1">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1">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1">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1">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1">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1">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1">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1">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1">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1">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1">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1">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1">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1">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1">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1">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1">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1">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1">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1">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1">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1">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1">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1">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1">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1">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1">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1">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1">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1">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1">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1">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1">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1">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1">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1">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1">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1">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1">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1">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1">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1">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1">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1">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1">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1">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1">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1">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1">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1">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1">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1">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1">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1">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1">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1">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1">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1">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1">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1">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1">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1">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1">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1">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1">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1">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1">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1">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1">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1">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1">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1">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1">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1">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1">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1">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1">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1">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1">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1">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1">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1">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1">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1">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1">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1">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1">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1">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1">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1">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1">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1">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1">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1">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1">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1">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1">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1">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1">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1">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1">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1">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1">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1">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1">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1">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1">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1">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1">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1">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1">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1">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1">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1">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1">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1">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1">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1">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1">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1">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1">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1">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1">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1">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1">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1">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1">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1">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1">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1">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1">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1">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1">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1">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1">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1">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1">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1">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1">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1">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1">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1">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1">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1">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1">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1">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1">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1">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1">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1">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1">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1">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1">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1">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1">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1">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1">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1">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1">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1">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1">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1">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1">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1">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1">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1">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1">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1">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1">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1">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1">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1">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1">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1">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1">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1">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1">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1">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1">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1">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1">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1">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1">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1">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1">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1">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1">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1">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1">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1">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1">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1">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1">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1">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1">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1">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1">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1">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1">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1">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1">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1">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1">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1">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1">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1">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1">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1">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1">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1">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1">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1">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1">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1">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1">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1">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1">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1">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1">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1">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1">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1">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1">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1">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1">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1">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1">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1">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1">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1">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1">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1">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1">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1">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1">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1">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1">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1">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1">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1">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1">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1">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1">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1">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1">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1">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1">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1">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1">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1">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1">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1">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1">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1">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1">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1">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1">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1">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1">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1">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1">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1">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1">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1">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1">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1">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1">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1">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1">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1">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1">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1">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1">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1">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1">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1">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1">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1">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1">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1">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1">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1">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1">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1">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1">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1">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1">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1">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1">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1">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1">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1">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1">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1">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1">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1">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1">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1">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1">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1">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1">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1">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1">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1">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1">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1">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1">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1">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1">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1">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1">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1">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1">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1">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1">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1">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1">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1">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1">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1">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1">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1">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1">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1">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1">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1">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1">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1">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1">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1">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1">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1">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1">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1">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1">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1">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1">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1">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1">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1">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1">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1">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1">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1">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1">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1">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1">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1">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1">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1">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1">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1">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1">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1">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1">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1">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1">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1">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1">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1">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1">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1">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1">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1">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1">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1">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1">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1">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1">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1">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1">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1">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1">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1">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1">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1">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1">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1">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1">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1">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1">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1">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1">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1">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1">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1">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1">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1">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1">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1">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1">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1">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1">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1">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1">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1">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1">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1">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1">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1">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1">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1">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1">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1">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1">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1">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1">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1">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1">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1">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1">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1">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1">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1">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1">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1">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1">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1">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1">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1">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1">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1">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1">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1">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1">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1">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1">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1">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1">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1">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1">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1">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1">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1">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1">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1">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1">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1">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1">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1">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1">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1">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1">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1">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1">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1">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1">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1">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1">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1">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1">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1">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1">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1">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1">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1">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1">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1">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1">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1">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1">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1">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1">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1">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1">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1">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1">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1">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1">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1">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1">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1">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1">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1">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1">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1">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1">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1">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1">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1">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1">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1">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1">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1">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1">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1">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1">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1">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1">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1">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1">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1">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1">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1">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1">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1">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1">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1">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1">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1">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1">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1">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1">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1">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1">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1">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1">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1">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1">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1">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1">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1">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1">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1">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1">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1">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1">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1">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1">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1">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1">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1">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1">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1">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1">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1">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1">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1">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1">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1">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1">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1">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1">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1">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1">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1">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1">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1">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1">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1">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1">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1">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1">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1">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1">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1">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1">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1">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1">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1">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1">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1">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1">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1">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1">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1">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1">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1">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1">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1">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1">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1">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1">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1">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1">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1">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1">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1">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1">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1">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1">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1">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1">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1">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1">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1">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1">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1">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1">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1">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1">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1">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1">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1">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1">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1">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1">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1">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1">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1">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1">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1">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1">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1">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1">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1">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1">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1">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1">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1">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1">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1">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1">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1">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1">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1">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1">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1">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1">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1">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1">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1">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1">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1">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1">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1">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1">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1">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1">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1">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1">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1">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1">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1">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1">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1">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1">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1">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1">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1">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1">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1">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1">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1">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1">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1">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1">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1">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1">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1">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1">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1">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1">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1">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1">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1">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1">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1">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1">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1">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1">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1">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1">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1">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1">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1">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1">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1">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1">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1">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1">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1">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1">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1">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1">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1">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1">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1">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1">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1">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1">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1">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1">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1">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1">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1">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1">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1">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1">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1">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1">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1">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1">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1">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1">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1">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1">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1">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1">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1">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1">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1">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1">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1">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1">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1">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1">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1">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1">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1">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1">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1">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1">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1">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1">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1">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1">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1">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1">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1">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1">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1">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1">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1">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1">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1">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1">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1">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1">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1">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1">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1">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1">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1">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1">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1">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1">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1">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1">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1">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1">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1">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1">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1">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1">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1">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1">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1">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1">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1">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1">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1">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1">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1">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1">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1">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1">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1">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1">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1">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1">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1">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1">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1">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1">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1">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1">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1">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1">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1">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1">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1">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1">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1">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1">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1">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1">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1">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1">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1">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1">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1">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1">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1">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1">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1">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1">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1">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1">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1">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1">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1">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1">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1">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1">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1">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1">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1">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1">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1">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1">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1">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1">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1">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1">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1">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1">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1">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1">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1">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1">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1">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1">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1">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1">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1">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1">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1">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1">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1">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1">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1">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1">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1">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1">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1">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1">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1">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1">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1">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1">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1">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1">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1">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1">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1">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1">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1">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1">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1">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1">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1">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1">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1">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1">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1">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1">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1">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1">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1">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1">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1">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1">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1">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1">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1">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1">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1">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1">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1">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1">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1">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1">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1">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1">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1">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1">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1">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1">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1">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1">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1">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1">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1">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1">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1">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1">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1">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1">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1">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1">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1">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1">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1">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1">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1">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1">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1">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1">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1">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1">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1">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1">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1">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1">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1">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1">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1">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1">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1">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1">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1">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1">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1">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1">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1">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1">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1">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1">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1">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1">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1">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1">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1">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1">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1">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1">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1">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1">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1">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1">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1">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1">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1">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1">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1">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1">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1">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1">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1">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1">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1">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1">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1">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1">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1">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1">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1">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1">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1">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1">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1">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1">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1">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1">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1">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1">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1">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1">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1">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1">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1">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1">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1">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1">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1">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1">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1">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1">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1">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1">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1">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1">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1">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1">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1">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1">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1">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1">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1">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1">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1">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1">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1">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1">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1">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1">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1">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1">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1">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1">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1">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1">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1">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1">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1">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1">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1">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1">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1">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1">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1">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1">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1">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1">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1">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1">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1">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1">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1">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1">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1">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1">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1">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1">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1">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1">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1">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1">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1">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1">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1">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1">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1">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1">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1">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1">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1">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1">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1">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1">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1">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1">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1">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1">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1">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1">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1">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1">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1">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1">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1">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1">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1">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1">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1">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1">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1">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1">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1">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1">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1">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1">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1">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1">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1">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1">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1">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1">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1">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1">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1">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1">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1">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1">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1">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1">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1">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1">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1">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1">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1">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1">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1">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1">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1">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1">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1">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1">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1">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1">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1">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1">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1">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1">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1">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1">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1">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1">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1">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1">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1">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1">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1">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1">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1">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1">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1">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1">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1">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1">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1">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1">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1">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1">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1">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1">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1">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1">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1">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1">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1">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1">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1">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1">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1">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1">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1">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1">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1">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1">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1">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1">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1">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1">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1">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1">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1">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1">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1">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1">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1">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1">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1">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1">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1">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1">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1">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1">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1">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1">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1">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1">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1">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1">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1">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1">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1">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1">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1">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1">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1">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1">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1">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1">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1">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1">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1">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1">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1">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1">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1">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1">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1">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1">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1">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1">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1">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1">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1">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1">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1">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1">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1">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1">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1">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1">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1">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1">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1">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1">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1">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1">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1">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1">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1">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1">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1">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1">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1">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1">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1">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1">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1">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1">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1">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1">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1">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1">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1">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1">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1">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1">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1">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1">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1">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1">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1">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1">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1">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1">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1">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1">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1">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1">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1">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1">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1">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1">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1">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1">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1">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1">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1">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1">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1">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1">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1">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1">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1">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1">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1">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1">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1">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1">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1">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1">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1">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1">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1">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1">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1">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1">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1">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1">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1">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1">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1">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1">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1">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1">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1">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1">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1">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1">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1">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1">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1">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1">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1">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1">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1">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1">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1">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1">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1">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1">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1">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1">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1">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1">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1">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1">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1">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1">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1">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1">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1">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1">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1">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1">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1">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1">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1">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1">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1">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1">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1">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1">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1">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1">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1">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1">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1">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1">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1">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1">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1">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1">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1">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1">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1">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1">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1">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1">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1">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1">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1">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1">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1">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1">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1">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1">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1">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1">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1">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1">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1">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1">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1">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1">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1">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1">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1">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1">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1">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1">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1">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1">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1">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1">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1">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1">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1">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1">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1">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1">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1">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1">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1">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1">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1">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1">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1">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1">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1">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1">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1">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1">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1">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1">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1">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1">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1">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1">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1">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1">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1">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1">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1">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1">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1">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1">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1">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1">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1">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1">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1">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1">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1">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1">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1">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1">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1">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1">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1">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1">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1">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1">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1">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1">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1">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1">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1">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1">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1">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1">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1">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1">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1">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1">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1">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1">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1">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1">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1">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1">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1">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1">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1">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1">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1">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1">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1">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1">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1">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1">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1">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1">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1">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1">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1">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1">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1">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1">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1">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1">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1">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1">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1">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1">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1">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1">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1">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1">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1">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1">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1">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1">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1">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1">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1">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1">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1">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1">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1">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1">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1">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1">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1">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1">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1">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1">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1">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1">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1">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1">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1">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1">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1">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1">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1">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1">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1">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1">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1">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1">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1">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1">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1">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1">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1">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1">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1">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1">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1">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1">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1">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1">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1">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1">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1">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1">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1">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1">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1">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1">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1">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1">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1">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1">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1">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1">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1">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1">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1">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1">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1">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1">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1">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1">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1">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1">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1">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1">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1">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1">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1">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1">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1">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1">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1">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1">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1">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1">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1">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1">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1">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1">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1">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1">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1">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1">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1">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1">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1">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1">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1">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1">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1">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1">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1">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1">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1">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1">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1">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1">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1">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1">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1">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1">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1">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1">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1">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1">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1">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1">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1">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1">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1">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1">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1">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1">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1">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1">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1">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1">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1">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1">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1">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1">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1">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1">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1">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1">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1">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1">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1">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1">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1">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1">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1">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1">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1">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1">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1">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1">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1">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1">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1">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1">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1">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1">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1">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1">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1">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1">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1">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1">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1">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1">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1">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1">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1">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1">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1">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1">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1">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1">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1">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1">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1">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1">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1">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1">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1">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1">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1">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1">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1">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1">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1">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1">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1">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1">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1">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1">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1">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1">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1">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1">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1">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1">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1">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1">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1">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1">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1">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1">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1">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1">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1">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1">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1">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1">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1">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1">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1">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1">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1">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1">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1">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1">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1">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1">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1">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1">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1">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1">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1">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1">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1">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1">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1">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1">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1">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1">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1">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1">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1">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1">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1">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1">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1">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1">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1">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1">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1">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1">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1">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1">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1">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1">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1">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1">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1">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1">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1">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1">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1">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1">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1">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1">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1">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1">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1">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1">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1">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1">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1">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1">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1">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1">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1">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1">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1">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1">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1">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1">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1">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1">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1">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1">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1">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1">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1">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1">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1">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1">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1">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1">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1">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1">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1">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1">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1">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1">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1">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1">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1">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1">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1">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1">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1">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1">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1">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1">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1">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1">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1">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1">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1">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1">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1">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1">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1">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1">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1">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1">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1">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1">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1">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1">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1">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1">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1">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1">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1">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1">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1">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1">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1">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1">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1">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1">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1">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1">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1">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1">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1">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1">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1">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1">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1">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1">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1">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1">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1">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1">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1">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1">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1">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1">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1">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1">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1">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1">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1">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1">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1">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1">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1">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1">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1">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1">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1">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1">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1">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1">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1">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1">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1">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1">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1">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1">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1">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1">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1">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1">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1">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1">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1">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1">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1">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1">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1">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1">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1">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1">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1">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1">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1">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1">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1">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1">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1">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1">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1">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1">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1">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1">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1">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1">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1">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1">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1">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1">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1">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1">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1">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1">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1">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1">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1">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1">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1">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1">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1">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1">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1">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1">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1">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1">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1">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1">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1">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1">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1">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1">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1">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1">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1">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1">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1">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1">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1">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1">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1">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1">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1">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1">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1">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1">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1">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1">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1">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1">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1">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1">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1">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1">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1">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1">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1">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1">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1">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1">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1">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1">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1">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1">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1">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1">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1">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1">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1">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1">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1">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1">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1">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1">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1">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1">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1">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1">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1">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1">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1">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1">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1">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1">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1">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1">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1">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1">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1">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1">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1">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1">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1">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1">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1">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1">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1">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1">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1">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1">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1">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1">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1">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1">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1">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1">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1">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1">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1">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1">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1">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1">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1">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1">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1">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1">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1">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1">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1">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1">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1">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1">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1">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1">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1">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1">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1">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1">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1">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1">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1">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1">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1">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1">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1">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1">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1">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1">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1">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1">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1">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1">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1">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1">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1">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1">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1">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1">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1">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1">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1">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1">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1">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1">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1">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1">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1">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1">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1">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1">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1">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1">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1">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1">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1">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1">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1">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1">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1">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1">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1">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1">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1">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1">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1">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1">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1">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1">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1">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1">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1">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1">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1">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1">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1">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1">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1">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1">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1">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1">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1">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1">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1">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1">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1">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1">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1">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1">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1">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1">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1">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1">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1">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1">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1">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1">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1">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1">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1">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1">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1">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1">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1">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1">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1">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1">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1">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1">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1">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1">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1">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1">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1">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1">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1">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1">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1">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1">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1">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1">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1">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1">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1">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1">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1">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1">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1">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1">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1">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1">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1">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1">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1">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1">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1">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1">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1">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1">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1">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1">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1">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1">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1">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1">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1">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1">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1">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1">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1">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1">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1">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1">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1">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1">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1">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1">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1">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1">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1">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1">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1">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1">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1">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1">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1">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1">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1">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1">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1">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1">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1">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1">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1">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1">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1">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1">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1">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1">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1">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1">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1">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1">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1">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1">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1">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1">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1">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1">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1">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1">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1">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1">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1">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1">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1">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1">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1">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1">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1">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1">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1">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1">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1">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1">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1">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1">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1">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1">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1">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1">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1">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1">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1">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1">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1">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1">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1">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1">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1">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1">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1">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1">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1">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1">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1">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1">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1">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1">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1">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1">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1">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1">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1">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1">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1">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1">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1">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1">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1">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1">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1">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1">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1">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1">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1">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1">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1">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1">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1">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1">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1">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1">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1">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1">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1">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1">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1">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1">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1">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1">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1">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1">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1">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1">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1">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1">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1">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1">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1">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1">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1">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1">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1">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1">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1">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1">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1">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1">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1">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1">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1">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1">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1">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1">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1">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1">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1">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1">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1">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1">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1">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1">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1">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1">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1">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1">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1">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1">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1">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1">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1">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1">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1">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1">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1">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1">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1">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1">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1">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1">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1">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1">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1">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1">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1">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1">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1">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1">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1">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1">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1">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1">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1">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1">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1">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1">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1">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1">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1">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1">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1">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1">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1">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1">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1">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1">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1">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1">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1">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1">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1">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1">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1">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1">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1">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1">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1">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1">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1">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1">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1">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1">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1">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1">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1">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1">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1">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1">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1">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1">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1">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1">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1">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1">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1">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1">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1">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1">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1">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1">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1">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1">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1">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1">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1">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1">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1">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1">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1">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1">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1">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1">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1">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1">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1">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1">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1">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1">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1">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1">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1">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1">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1">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1">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1">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1">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1">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1">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1">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1">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1">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1">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1">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1">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1">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1">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1">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1">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1">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1">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1">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1">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1">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1">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1">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1">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1">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1">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1">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1">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1">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1">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1">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1">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2"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9" stopIfTrue="1">
      <formula>IF(FIND("!",D5),TRUE)</formula>
    </cfRule>
    <cfRule type="expression" dxfId="37" priority="5" stopIfTrue="1">
      <formula>IF(AND(LEN($C5) &gt;0, ($C5 &lt;&gt; "Smelter Not Listed")),1,0)</formula>
    </cfRule>
    <cfRule type="expression" dxfId="36" priority="8" stopIfTrue="1">
      <formula>IF(AND(D5="",$C5=$X$4),TRUE)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3203125" defaultRowHeight="13"/>
  <cols>
    <col min="1" max="1" width="45.1640625" style="16" customWidth="1"/>
    <col min="2" max="2" width="42.83203125" style="17" customWidth="1"/>
    <col min="3" max="3" width="51.5" style="16" customWidth="1"/>
    <col min="4" max="4" width="29.1640625" style="17" customWidth="1"/>
    <col min="5" max="5" width="9" style="16" customWidth="1"/>
    <col min="6" max="6" width="13.5" style="16" hidden="1" customWidth="1"/>
    <col min="7" max="7" width="13.33203125" style="16" hidden="1" customWidth="1"/>
    <col min="8" max="9" width="9" style="16" hidden="1" customWidth="1"/>
    <col min="10" max="10" width="48.83203125" style="16" hidden="1" customWidth="1"/>
    <col min="11" max="11" width="9" style="16" hidden="1" customWidth="1"/>
    <col min="12" max="13" width="8.83203125" style="16" hidden="1" customWidth="1"/>
    <col min="14" max="14" width="31.33203125" style="16" hidden="1" customWidth="1"/>
    <col min="15" max="15" width="8.83203125" style="16" hidden="1" customWidth="1"/>
    <col min="16" max="26" width="8.83203125" style="16" customWidth="1"/>
    <col min="27" max="16384" width="8.8320312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7">
      <c r="A2" s="59" t="s">
        <v>51</v>
      </c>
      <c r="B2" s="60" t="str">
        <f>IF(F60=1,"Click here to return to Smelter List","")</f>
        <v>Click here to return to Smelter List</v>
      </c>
      <c r="C2" s="112" t="str">
        <f>IF(F59=1,"Click here to return to Product List","")</f>
        <v>Click here to return to Product List</v>
      </c>
      <c r="D2" s="134" t="str">
        <f ca="1">IF(H65=0,"0",H65)</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3">
      <c r="A4" s="136" t="str">
        <f ca="1">Declaration!B8</f>
        <v>Company Name (*):</v>
      </c>
      <c r="B4" s="80" t="str">
        <f>Declaration!D8</f>
        <v>Bourns KK</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3">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3">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3">
      <c r="A7" s="136" t="str">
        <f ca="1">Declaration!B15</f>
        <v>Contact Name (*):</v>
      </c>
      <c r="B7" s="80" t="str">
        <f>Declaration!D15</f>
        <v>Yohei Okada</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3">
      <c r="A8" s="136" t="str">
        <f ca="1">Declaration!B16</f>
        <v>Email – Contact (*):</v>
      </c>
      <c r="B8" s="80" t="str">
        <f>Declaration!D16</f>
        <v>Yohei.Okada@bourns.com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3">
      <c r="A9" s="136" t="str">
        <f ca="1">Declaration!B17</f>
        <v>Phone – Contact (*):</v>
      </c>
      <c r="B9" s="80" t="str">
        <f>Declaration!D17</f>
        <v>0868-66-2525</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3">
      <c r="A10" s="136" t="str">
        <f ca="1">Declaration!B18</f>
        <v>Authorizer (*):</v>
      </c>
      <c r="B10" s="80" t="str">
        <f>Declaration!D18</f>
        <v>Tsutomu Fujita</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Tsutomu.Fujita@bourns.com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06-6317-2441</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45063</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16</v>
      </c>
      <c r="F14" s="84"/>
      <c r="H14" s="16">
        <f t="shared" si="2"/>
        <v>0</v>
      </c>
    </row>
    <row r="15" spans="1:10" ht="29">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2">
      <c r="A19" s="80" t="str">
        <f ca="1">Declaration!B31</f>
        <v>2) Does any cobalt or natural mica remain in the product(s)? (*)</v>
      </c>
      <c r="B19" s="83"/>
      <c r="C19" s="83"/>
      <c r="D19" s="87"/>
      <c r="E19" s="17" t="s">
        <v>15</v>
      </c>
      <c r="F19" s="84"/>
      <c r="J19" s="133"/>
    </row>
    <row r="20" spans="1:10" ht="63.5"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6">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3"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2">
      <c r="A27" s="80" t="str">
        <f ca="1">Declaration!B43</f>
        <v>4) Does 100 percent of the cobalt originate from recycled or scrap sources? (*)</v>
      </c>
      <c r="B27" s="83"/>
      <c r="C27" s="83"/>
      <c r="D27" s="87"/>
      <c r="E27" s="17" t="s">
        <v>15</v>
      </c>
      <c r="F27" s="84"/>
      <c r="J27" s="133"/>
    </row>
    <row r="28" spans="1:10" ht="59.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3"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2">
      <c r="A32" s="80" t="str">
        <f ca="1">Declaration!B49</f>
        <v>5) What percentage of relevant suppliers have provided a response to your supply chain survey?(*)</v>
      </c>
      <c r="B32" s="83"/>
      <c r="C32" s="83"/>
      <c r="D32" s="87"/>
      <c r="E32" s="17" t="s">
        <v>15</v>
      </c>
      <c r="F32" s="84"/>
    </row>
    <row r="33" spans="1:10" ht="29">
      <c r="A33" s="81" t="str">
        <f ca="1">Declaration!B50</f>
        <v>Cobalt(*)</v>
      </c>
      <c r="B33" s="80">
        <f>Declaration!D50</f>
        <v>1</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9"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13</v>
      </c>
      <c r="F37" s="84"/>
    </row>
    <row r="38" spans="1:10" ht="57">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7"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16</v>
      </c>
      <c r="F42" s="84"/>
    </row>
    <row r="43" spans="1:10" ht="43">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8">
      <c r="A47" s="80" t="str">
        <f ca="1">Declaration!B68</f>
        <v>Question</v>
      </c>
      <c r="B47" s="83"/>
      <c r="C47" s="83"/>
      <c r="D47" s="87"/>
      <c r="E47" s="17" t="s">
        <v>19</v>
      </c>
      <c r="F47" s="84"/>
      <c r="G47" s="84"/>
      <c r="H47" s="84"/>
    </row>
    <row r="48" spans="1:10" ht="43">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6">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3">
      <c r="A50" s="80" t="s">
        <v>58</v>
      </c>
      <c r="B50" s="80" t="str">
        <f>Declaration!G71</f>
        <v>http://www.bourns.com/docs/RoHS-Content/conflict_metals_statement.pdf</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
      <c r="A52" s="80" t="str">
        <f ca="1">Declaration!B74</f>
        <v>Cobalt(*)</v>
      </c>
      <c r="B52" s="80" t="str">
        <f>Declaration!D74</f>
        <v>No</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3">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3">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3">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3">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3">
      <c r="A59" s="81" t="s">
        <v>59</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43">
      <c r="A60" s="136" t="s">
        <v>60</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3">
      <c r="A61" s="136" t="s">
        <v>61</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 hidden="1" customHeight="1">
      <c r="A62" s="81"/>
      <c r="B62" s="80"/>
      <c r="C62" s="80"/>
      <c r="D62" s="86"/>
      <c r="E62" s="17" t="s">
        <v>15</v>
      </c>
      <c r="F62" s="85"/>
      <c r="G62" s="63"/>
      <c r="H62" s="64"/>
      <c r="I62" s="132" t="str">
        <f ca="1">OFFSET(L!$C$1,MATCH("Checker"&amp;"Comp",L!$A:$A,0)-1,SL,,)</f>
        <v>Complete</v>
      </c>
      <c r="K62" s="135"/>
    </row>
    <row r="63" spans="1:12" ht="41" hidden="1" customHeight="1">
      <c r="A63" s="81"/>
      <c r="B63" s="80"/>
      <c r="C63" s="80"/>
      <c r="D63" s="86"/>
      <c r="E63" s="17" t="s">
        <v>15</v>
      </c>
      <c r="F63" s="85"/>
      <c r="G63" s="63"/>
      <c r="H63" s="64"/>
      <c r="I63" s="132" t="str">
        <f ca="1">OFFSET(L!$C$1,MATCH("Checker"&amp;"Comp",L!$A:$A,0)-1,SL,,)</f>
        <v>Complete</v>
      </c>
      <c r="K63" s="135"/>
    </row>
    <row r="64" spans="1:12" ht="28">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9" stopIfTrue="1">
      <formula>$H4=1</formula>
    </cfRule>
    <cfRule type="expression" dxfId="30" priority="418" stopIfTrue="1">
      <formula>$H4=0</formula>
    </cfRule>
    <cfRule type="expression" dxfId="29" priority="417" stopIfTrue="1">
      <formula>$F4=0</formula>
    </cfRule>
  </conditionalFormatting>
  <conditionalFormatting sqref="A5:A13">
    <cfRule type="expression" dxfId="28" priority="119" stopIfTrue="1">
      <formula>$F5=0</formula>
    </cfRule>
    <cfRule type="expression" dxfId="27" priority="121" stopIfTrue="1">
      <formula>AND($F5&lt;&gt;0,$G5&lt;&gt;0)</formula>
    </cfRule>
    <cfRule type="expression" dxfId="26" priority="120" stopIfTrue="1">
      <formula>AND($F5=1,$G5=0)</formula>
    </cfRule>
  </conditionalFormatting>
  <conditionalFormatting sqref="A20:A21">
    <cfRule type="expression" dxfId="25" priority="11" stopIfTrue="1">
      <formula>$H20=0</formula>
    </cfRule>
    <cfRule type="expression" dxfId="24" priority="10" stopIfTrue="1">
      <formula>$F20=0</formula>
    </cfRule>
    <cfRule type="expression" dxfId="23" priority="12" stopIfTrue="1">
      <formula>$H20=1</formula>
    </cfRule>
  </conditionalFormatting>
  <conditionalFormatting sqref="A48:A50 C50">
    <cfRule type="expression" dxfId="22" priority="17" stopIfTrue="1">
      <formula>$H48=1</formula>
    </cfRule>
    <cfRule type="expression" dxfId="21" priority="16" stopIfTrue="1">
      <formula>$H48=0</formula>
    </cfRule>
    <cfRule type="expression" dxfId="20" priority="15" stopIfTrue="1">
      <formula>$F48=0</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7" sqref="C7"/>
    </sheetView>
  </sheetViews>
  <sheetFormatPr baseColWidth="10" defaultColWidth="8.83203125" defaultRowHeight="13"/>
  <cols>
    <col min="1" max="1" width="3.1640625" style="16" customWidth="1"/>
    <col min="2" max="2" width="39.83203125" style="92" customWidth="1"/>
    <col min="3" max="3" width="39.83203125" style="16" customWidth="1"/>
    <col min="4" max="4" width="58.83203125" style="16" customWidth="1"/>
    <col min="5" max="5" width="1.6640625" style="16" customWidth="1"/>
    <col min="6" max="6" width="71.83203125" customWidth="1"/>
    <col min="7" max="35" width="9" customWidth="1"/>
    <col min="36" max="16384" width="8.8320312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7">
      <c r="A6" s="119"/>
      <c r="B6" s="111" t="s">
        <v>12829</v>
      </c>
      <c r="C6" s="90" t="s">
        <v>12830</v>
      </c>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6">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6">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6">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6">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6">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6">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6">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6">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6">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6">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6">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6">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6">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6">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6">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6">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6">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6">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6">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6">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6">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6">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6">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6">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6">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6">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6">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6">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6">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6">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6">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6">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6">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6">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6">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6">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6">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6">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6">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6">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6">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6">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6">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6">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6">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6">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6">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6">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6">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6">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6">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6">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6">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6">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6">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6">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6">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6">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6">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6">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6">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6">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6">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6">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6">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6">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6">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6">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6">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6">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6">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6">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6">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6">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6">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6">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6">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6">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6">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6">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6">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6">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6">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6">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6">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6">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6">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6">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6">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6">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6">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6">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6">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6">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6">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6">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6">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6">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6">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6">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6">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6">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6">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6">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6">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6">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6">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6">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6">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6">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6">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6">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6">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6">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6">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6">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6">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6">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6">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6">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6">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6">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6">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6">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6">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6">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6">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6">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6">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6">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6">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6">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6">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6">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6">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6">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6">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6">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6">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6">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6">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6">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6">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6">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6">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6">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6">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6">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6">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6">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6">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6">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6">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6">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6">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6">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6">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6">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6">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6">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6">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6">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6">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6">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6">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6">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6">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6">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6">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6">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6">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6">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6">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6">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6">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6">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6">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6">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6">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6">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6">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6">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6">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6">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6">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6">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6">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6">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6">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6">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6">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6">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6">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6">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6">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6">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6">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6">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6">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6">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6">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6">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6">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6">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6">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6">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6">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6">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6">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6">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6">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6">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6">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6">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6">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6">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6">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6">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6">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6">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6">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6">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6">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6">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6">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6">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6">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6">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6">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6">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6">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6">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6">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6">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6">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6">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6">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6">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6">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6">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6">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6">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6">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6">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6">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6">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6">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6">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6">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6">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6">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6">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6">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6">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6">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6">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6">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6">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6">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6">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6">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6">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6">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6">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6">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6">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6">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6">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6">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6">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6">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6">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6">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6">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6">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6">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6">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6">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6">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6">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6">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6">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6">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6">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6">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6">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6">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6">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6">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6">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6">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6">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6">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6">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6">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6">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6">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6">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6">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6">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6">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6">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6">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6">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6">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6">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6">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6">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6">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6">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6">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6">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6">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6">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6">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6">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6">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6">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6">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6">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6">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6">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6">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6">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6">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6">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6">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6">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6">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6">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6">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6">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6">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6">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6">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6">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6">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6">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6">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6">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6">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6">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6">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6">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6">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6">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6">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6">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6">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6">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6">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6">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6">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6">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6">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6">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6">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6">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6">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6">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6">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6">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6">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6">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6">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6">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6">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6">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6">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6">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6">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6">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6">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6">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6">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6">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6">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6">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6">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6">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6">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6">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6">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6">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6">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6">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6">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6">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6">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6">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6">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6">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6">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6">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6">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6">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6">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6">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6">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6">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6">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6">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6">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6">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6">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6">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6">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6">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6">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6">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6">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6">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6">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6">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6">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6">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6">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6">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6">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6">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6">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6">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6">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6">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6">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6">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6">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6">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6">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6">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6">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6">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6">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6">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6">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6">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6">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6">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6">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6">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6">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6">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6">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6">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6">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6">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6">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6">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6">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6">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6">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6">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6">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6">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6">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6">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6">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6">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6">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6">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6">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6">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6">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6">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6">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6">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6">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6">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6">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6">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6">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6">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6">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6">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6">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6">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6">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6">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6">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6">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6">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6">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6">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6">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6">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6">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6">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6">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6">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6">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6">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6">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6">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6">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6">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6">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6">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6">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6">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6">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6">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6">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6">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6">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6">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6">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6">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6">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6">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6">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6">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6">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6">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6">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6">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6">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6">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6">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6">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6">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6">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6">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6">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6">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6">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6">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6">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6">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6">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6">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6">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6">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6">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6">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6">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6">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6">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6">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6">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6">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6">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6">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6">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6">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6">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6">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6">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6">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6">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6">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6">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6">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6">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6">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6">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6">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6">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6">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6">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6">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6">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6">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6">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6">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6">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6">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6">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6">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6">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6">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6">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6">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6">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6">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6">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6">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6">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6">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6">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6">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6">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6">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6">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6">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6">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6">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6">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6">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6">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6">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6">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6">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6">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6">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6">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6">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6">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6">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6">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6">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6">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6">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6">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6">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6">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6">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6">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6">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6">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6">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6">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6">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6">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6">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6">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6">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6">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6">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6">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6">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6">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6">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6">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6">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6">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6">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6">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6">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6">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6">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6">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6">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6">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6">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6">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6">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6">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6">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6">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6">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6">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6">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6">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6">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6">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6">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6">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6">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6">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6">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6">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6">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6">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6">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6">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6">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6">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6">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6">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6">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6">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6">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6">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6">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6">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6">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6">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6">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6">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6">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6">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6">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6">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6">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6">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6">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6">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6">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6">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6">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6">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6">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6">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6">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6">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6">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6">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6">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6">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6">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6">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6">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6">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6">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6">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6">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6">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6">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6">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6">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6">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6">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6">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6">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6">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6">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6">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6">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6">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6">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6">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6">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6">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6">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6">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6">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6">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6">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6">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6">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6">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6">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6">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6">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6">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6">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6">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6">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6">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6">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6">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6">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6">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6">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6">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6">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6">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6">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6">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6">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6">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6">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6">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6">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6">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6">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6">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6">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6">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6">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6">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6">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6">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6">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6">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6">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6">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6">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6">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6">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6">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6">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6">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6">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6">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6">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6">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6">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6">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6">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6">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6">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6">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6">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6">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6">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6">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6">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6">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6">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6">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6">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6">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6">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6">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6">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6">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6">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6">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6">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6">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6">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6">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6">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6">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6">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6">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6">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6">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6">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6">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6">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6">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6">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6">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6">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6">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6">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6">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6">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6">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6">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6">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6">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6">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6">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6">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6">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6">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6">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6">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6">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6">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6">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6">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6">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6">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6">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6">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6">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6">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6">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6">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6">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6">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6">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6">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6">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6">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6">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6">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6">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6">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6">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6">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6">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6">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6">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6">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6">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6">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6">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6">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6">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6">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6">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6">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6">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6">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6">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6">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6">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6">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6">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6">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6">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6">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6">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6">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6">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6">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6">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6">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6">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6">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6">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6">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6">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6">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6">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6">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6">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6">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6">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6">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6">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6">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6">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6">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6">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6">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6">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6">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6">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6">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6">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6">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6">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6">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6">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6">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6">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6">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6">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6">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6">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6">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6">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6">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6">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6">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6">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6">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6">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6">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6">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6">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6">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6">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6">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6">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6">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6">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6">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6">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6">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6">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6">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6">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6">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6">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6">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6">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6">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6">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6">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6">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6">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6">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6">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6">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6">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6">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6">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6">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6">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6">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6">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6">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6">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6">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6">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6">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6">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6">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6">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6">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6">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6">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6">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6">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6">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6">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6">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6">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6">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6">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6">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6">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6">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6">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6">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6">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6">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6">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6">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6">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6">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6">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6">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6">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6">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6">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6">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6">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6">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6">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6">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6">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6">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6">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6">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6">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6">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3203125" defaultRowHeight="13"/>
  <cols>
    <col min="1" max="1" width="9.1640625" style="157" bestFit="1" customWidth="1"/>
    <col min="2" max="2" width="42.83203125" style="157" customWidth="1"/>
    <col min="3" max="3" width="40.1640625" style="157" customWidth="1"/>
    <col min="4" max="4" width="22.83203125" style="157" customWidth="1"/>
    <col min="5" max="5" width="12.6640625" style="157" customWidth="1"/>
    <col min="6" max="6" width="12.6640625" style="158" customWidth="1"/>
    <col min="7" max="7" width="15.33203125" style="157" customWidth="1"/>
    <col min="8" max="8" width="23.83203125" style="157" customWidth="1"/>
    <col min="9" max="9" width="28.1640625" style="157" customWidth="1"/>
    <col min="10" max="10" width="38.6640625" style="157" hidden="1" customWidth="1"/>
    <col min="11" max="11" width="24.1640625" style="157" hidden="1" customWidth="1"/>
    <col min="12" max="12" width="17.5" style="157" customWidth="1"/>
    <col min="13" max="13" width="16.1640625" style="157" customWidth="1"/>
    <col min="14" max="16384" width="8.8320312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640625" defaultRowHeight="14"/>
  <cols>
    <col min="1" max="1" width="14.6640625" style="127" customWidth="1"/>
    <col min="2" max="2" width="14" style="127" customWidth="1"/>
    <col min="3" max="3" width="6.1640625" style="127" customWidth="1"/>
    <col min="4" max="4" width="50.83203125" style="127" customWidth="1"/>
    <col min="5" max="5" width="45.83203125" style="245" customWidth="1"/>
    <col min="6" max="6" width="61.6640625" style="246" customWidth="1"/>
    <col min="7" max="7" width="61.6640625" style="127" customWidth="1"/>
    <col min="8" max="8" width="65.6640625" style="144" customWidth="1"/>
    <col min="9" max="16384" width="8.6640625" style="189"/>
  </cols>
  <sheetData>
    <row r="1" spans="1:8" ht="15">
      <c r="B1" s="127" t="s">
        <v>383</v>
      </c>
      <c r="C1" s="127" t="s">
        <v>384</v>
      </c>
      <c r="D1" s="127" t="s">
        <v>18</v>
      </c>
      <c r="E1" s="245" t="s">
        <v>385</v>
      </c>
      <c r="F1" s="246" t="s">
        <v>386</v>
      </c>
      <c r="G1" s="127" t="s">
        <v>387</v>
      </c>
      <c r="H1" s="297" t="s">
        <v>388</v>
      </c>
    </row>
    <row r="2" spans="1:8" ht="45">
      <c r="A2" s="127" t="str">
        <f>B2&amp;C2</f>
        <v>InstructionsA1</v>
      </c>
      <c r="B2" s="127" t="s">
        <v>389</v>
      </c>
      <c r="C2" s="127" t="s">
        <v>390</v>
      </c>
      <c r="D2" s="127" t="s">
        <v>391</v>
      </c>
      <c r="E2" s="245" t="s">
        <v>392</v>
      </c>
      <c r="F2" s="246" t="s">
        <v>393</v>
      </c>
      <c r="G2" s="127" t="s">
        <v>391</v>
      </c>
      <c r="H2" s="297" t="s">
        <v>391</v>
      </c>
    </row>
    <row r="3" spans="1:8" ht="30">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5">
      <c r="A5" s="127" t="str">
        <f t="shared" si="0"/>
        <v>InstructionsA5</v>
      </c>
      <c r="B5" s="127" t="s">
        <v>389</v>
      </c>
      <c r="C5" s="127" t="s">
        <v>405</v>
      </c>
      <c r="D5" s="127" t="s">
        <v>406</v>
      </c>
      <c r="E5" s="245" t="s">
        <v>407</v>
      </c>
      <c r="F5" s="246" t="s">
        <v>408</v>
      </c>
      <c r="G5" s="127" t="s">
        <v>409</v>
      </c>
      <c r="H5" s="297" t="s">
        <v>410</v>
      </c>
    </row>
    <row r="6" spans="1:8" ht="30">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5">
      <c r="A9" s="127" t="str">
        <f t="shared" si="0"/>
        <v>InstructionsA9</v>
      </c>
      <c r="B9" s="127" t="s">
        <v>389</v>
      </c>
      <c r="C9" s="127" t="s">
        <v>429</v>
      </c>
      <c r="D9" s="127" t="s">
        <v>430</v>
      </c>
      <c r="E9" s="245" t="s">
        <v>431</v>
      </c>
      <c r="F9" s="246" t="s">
        <v>432</v>
      </c>
      <c r="G9" s="127" t="s">
        <v>433</v>
      </c>
      <c r="H9" s="297" t="s">
        <v>434</v>
      </c>
    </row>
    <row r="10" spans="1:8" ht="45">
      <c r="A10" s="127" t="str">
        <f>B10&amp;C10</f>
        <v>InstructionsA10</v>
      </c>
      <c r="B10" s="127" t="s">
        <v>389</v>
      </c>
      <c r="C10" s="127" t="s">
        <v>435</v>
      </c>
      <c r="D10" s="127" t="s">
        <v>436</v>
      </c>
      <c r="E10" s="245" t="s">
        <v>437</v>
      </c>
      <c r="F10" s="246" t="s">
        <v>438</v>
      </c>
      <c r="G10" s="127" t="s">
        <v>439</v>
      </c>
      <c r="H10" s="297" t="s">
        <v>440</v>
      </c>
    </row>
    <row r="11" spans="1:8" ht="48">
      <c r="A11" s="127" t="str">
        <f t="shared" si="0"/>
        <v>InstructionsA11</v>
      </c>
      <c r="B11" s="127" t="s">
        <v>389</v>
      </c>
      <c r="C11" s="127" t="s">
        <v>441</v>
      </c>
      <c r="D11" s="127" t="s">
        <v>442</v>
      </c>
      <c r="E11" s="223" t="s">
        <v>443</v>
      </c>
      <c r="F11" s="248" t="s">
        <v>444</v>
      </c>
      <c r="G11" s="127" t="s">
        <v>445</v>
      </c>
      <c r="H11" s="297" t="s">
        <v>446</v>
      </c>
    </row>
    <row r="12" spans="1:8" ht="45">
      <c r="A12" s="127" t="str">
        <f t="shared" si="0"/>
        <v>InstructionsA12</v>
      </c>
      <c r="B12" s="127" t="s">
        <v>389</v>
      </c>
      <c r="C12" s="127" t="s">
        <v>447</v>
      </c>
      <c r="D12" s="127" t="s">
        <v>448</v>
      </c>
      <c r="E12" s="245" t="s">
        <v>449</v>
      </c>
      <c r="F12" s="246" t="s">
        <v>450</v>
      </c>
      <c r="G12" s="127" t="s">
        <v>451</v>
      </c>
      <c r="H12" s="297" t="s">
        <v>452</v>
      </c>
    </row>
    <row r="13" spans="1:8" ht="7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105">
      <c r="A15" s="127" t="str">
        <f t="shared" si="0"/>
        <v>InstructionsA15</v>
      </c>
      <c r="B15" s="127" t="s">
        <v>389</v>
      </c>
      <c r="C15" s="127" t="s">
        <v>465</v>
      </c>
      <c r="D15" s="127" t="s">
        <v>466</v>
      </c>
      <c r="E15" s="245" t="s">
        <v>467</v>
      </c>
      <c r="F15" s="246" t="s">
        <v>468</v>
      </c>
      <c r="G15" s="127" t="s">
        <v>469</v>
      </c>
      <c r="H15" s="297" t="s">
        <v>470</v>
      </c>
    </row>
    <row r="16" spans="1:8" ht="32">
      <c r="A16" s="127" t="str">
        <f t="shared" si="0"/>
        <v>InstructionsA16</v>
      </c>
      <c r="B16" s="127" t="s">
        <v>389</v>
      </c>
      <c r="C16" s="127" t="s">
        <v>471</v>
      </c>
      <c r="D16" s="127" t="s">
        <v>472</v>
      </c>
      <c r="E16" s="223" t="s">
        <v>473</v>
      </c>
      <c r="F16" s="248" t="s">
        <v>474</v>
      </c>
      <c r="G16" s="127" t="s">
        <v>475</v>
      </c>
      <c r="H16" s="297" t="s">
        <v>476</v>
      </c>
    </row>
    <row r="17" spans="1:8" ht="75">
      <c r="A17" s="127" t="str">
        <f t="shared" si="0"/>
        <v>InstructionsA17</v>
      </c>
      <c r="B17" s="127" t="s">
        <v>389</v>
      </c>
      <c r="C17" s="127" t="s">
        <v>477</v>
      </c>
      <c r="D17" s="127" t="s">
        <v>478</v>
      </c>
      <c r="E17" s="245" t="s">
        <v>479</v>
      </c>
      <c r="F17" s="246" t="s">
        <v>480</v>
      </c>
      <c r="G17" s="127" t="s">
        <v>481</v>
      </c>
      <c r="H17" s="297" t="s">
        <v>482</v>
      </c>
    </row>
    <row r="18" spans="1:8" ht="48">
      <c r="A18" s="127" t="str">
        <f>B18&amp;C18</f>
        <v>InstructionsA18</v>
      </c>
      <c r="B18" s="127" t="s">
        <v>389</v>
      </c>
      <c r="C18" s="127" t="s">
        <v>483</v>
      </c>
      <c r="D18" s="127" t="s">
        <v>484</v>
      </c>
      <c r="E18" s="127" t="s">
        <v>485</v>
      </c>
      <c r="F18" s="248" t="s">
        <v>486</v>
      </c>
      <c r="G18" s="127" t="s">
        <v>487</v>
      </c>
      <c r="H18" s="297" t="s">
        <v>488</v>
      </c>
    </row>
    <row r="19" spans="1:8" ht="45">
      <c r="A19" s="127" t="str">
        <f t="shared" si="0"/>
        <v>InstructionsA19</v>
      </c>
      <c r="B19" s="127" t="s">
        <v>389</v>
      </c>
      <c r="C19" s="127" t="s">
        <v>489</v>
      </c>
      <c r="D19" s="127" t="s">
        <v>490</v>
      </c>
      <c r="E19" s="245" t="s">
        <v>491</v>
      </c>
      <c r="F19" s="246" t="s">
        <v>492</v>
      </c>
      <c r="G19" s="127" t="s">
        <v>493</v>
      </c>
      <c r="H19" s="300" t="s">
        <v>494</v>
      </c>
    </row>
    <row r="20" spans="1:8" ht="4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36">
      <c r="A22" s="127" t="str">
        <f t="shared" si="0"/>
        <v>InstructionsA23</v>
      </c>
      <c r="B22" s="127" t="s">
        <v>389</v>
      </c>
      <c r="C22" s="127" t="s">
        <v>507</v>
      </c>
      <c r="D22" s="127" t="s">
        <v>508</v>
      </c>
      <c r="E22" s="245" t="s">
        <v>509</v>
      </c>
      <c r="F22" s="246" t="s">
        <v>510</v>
      </c>
      <c r="G22" s="247" t="s">
        <v>511</v>
      </c>
      <c r="H22" s="300" t="s">
        <v>512</v>
      </c>
    </row>
    <row r="23" spans="1:8" ht="34">
      <c r="A23" s="127" t="str">
        <f>B23&amp;C23</f>
        <v>InstructionsA24</v>
      </c>
      <c r="B23" s="127" t="s">
        <v>389</v>
      </c>
      <c r="C23" s="127" t="s">
        <v>513</v>
      </c>
      <c r="D23" s="127" t="s">
        <v>514</v>
      </c>
      <c r="E23" s="245" t="s">
        <v>515</v>
      </c>
      <c r="F23" s="246" t="s">
        <v>516</v>
      </c>
      <c r="G23" s="127" t="s">
        <v>517</v>
      </c>
      <c r="H23" s="300" t="s">
        <v>518</v>
      </c>
    </row>
    <row r="24" spans="1:8" ht="105">
      <c r="A24" s="127" t="str">
        <f t="shared" si="0"/>
        <v>InstructionsA25</v>
      </c>
      <c r="B24" s="127" t="s">
        <v>389</v>
      </c>
      <c r="C24" s="127" t="s">
        <v>519</v>
      </c>
      <c r="D24" s="127" t="s">
        <v>520</v>
      </c>
      <c r="E24" s="245" t="s">
        <v>521</v>
      </c>
      <c r="F24" s="291" t="s">
        <v>522</v>
      </c>
      <c r="G24" s="127" t="s">
        <v>523</v>
      </c>
      <c r="H24" s="297" t="s">
        <v>524</v>
      </c>
    </row>
    <row r="25" spans="1:8" ht="270">
      <c r="A25" s="127" t="str">
        <f t="shared" si="0"/>
        <v>InstructionsA26</v>
      </c>
      <c r="B25" s="127" t="s">
        <v>389</v>
      </c>
      <c r="C25" s="127" t="s">
        <v>525</v>
      </c>
      <c r="D25" s="127" t="s">
        <v>526</v>
      </c>
      <c r="E25" s="249" t="s">
        <v>527</v>
      </c>
      <c r="F25" s="291" t="s">
        <v>528</v>
      </c>
      <c r="G25" s="127" t="s">
        <v>529</v>
      </c>
      <c r="H25" s="297" t="s">
        <v>530</v>
      </c>
    </row>
    <row r="26" spans="1:8" ht="45">
      <c r="A26" s="127" t="str">
        <f t="shared" si="0"/>
        <v>InstructionsA27</v>
      </c>
      <c r="B26" s="127" t="s">
        <v>389</v>
      </c>
      <c r="C26" s="127" t="s">
        <v>531</v>
      </c>
      <c r="D26" s="127" t="s">
        <v>532</v>
      </c>
      <c r="E26" s="245" t="s">
        <v>533</v>
      </c>
      <c r="F26" s="246" t="s">
        <v>534</v>
      </c>
      <c r="G26" s="127" t="s">
        <v>535</v>
      </c>
      <c r="H26" s="297" t="s">
        <v>536</v>
      </c>
    </row>
    <row r="27" spans="1:8" ht="409.6">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70">
      <c r="A29" s="127" t="str">
        <f t="shared" si="1"/>
        <v>InstructionsA30</v>
      </c>
      <c r="B29" s="127" t="s">
        <v>389</v>
      </c>
      <c r="C29" s="127" t="s">
        <v>549</v>
      </c>
      <c r="D29" s="127" t="s">
        <v>550</v>
      </c>
      <c r="E29" s="249" t="s">
        <v>551</v>
      </c>
      <c r="F29" s="246" t="s">
        <v>552</v>
      </c>
      <c r="G29" s="127" t="s">
        <v>553</v>
      </c>
      <c r="H29" s="297" t="s">
        <v>554</v>
      </c>
    </row>
    <row r="30" spans="1:8" ht="240">
      <c r="A30" s="127" t="str">
        <f t="shared" si="1"/>
        <v>InstructionsA31</v>
      </c>
      <c r="B30" s="127" t="s">
        <v>389</v>
      </c>
      <c r="C30" s="127" t="s">
        <v>555</v>
      </c>
      <c r="D30" s="127" t="s">
        <v>556</v>
      </c>
      <c r="E30" s="245" t="s">
        <v>557</v>
      </c>
      <c r="F30" s="250" t="s">
        <v>558</v>
      </c>
      <c r="G30" s="127" t="s">
        <v>559</v>
      </c>
      <c r="H30" s="297" t="s">
        <v>560</v>
      </c>
    </row>
    <row r="31" spans="1:8" ht="105">
      <c r="A31" s="127" t="str">
        <f t="shared" si="1"/>
        <v>InstructionsA32</v>
      </c>
      <c r="B31" s="127" t="s">
        <v>389</v>
      </c>
      <c r="C31" s="127" t="s">
        <v>561</v>
      </c>
      <c r="D31" s="127" t="s">
        <v>562</v>
      </c>
      <c r="E31" s="249" t="s">
        <v>563</v>
      </c>
      <c r="F31" s="250" t="s">
        <v>564</v>
      </c>
      <c r="G31" s="127" t="s">
        <v>565</v>
      </c>
      <c r="H31" s="297" t="s">
        <v>566</v>
      </c>
    </row>
    <row r="32" spans="1:8" ht="120">
      <c r="A32" s="127" t="str">
        <f t="shared" si="1"/>
        <v>InstructionsA33</v>
      </c>
      <c r="B32" s="127" t="s">
        <v>389</v>
      </c>
      <c r="C32" s="127" t="s">
        <v>567</v>
      </c>
      <c r="D32" s="251" t="s">
        <v>568</v>
      </c>
      <c r="E32" s="252" t="s">
        <v>569</v>
      </c>
      <c r="F32" s="253" t="s">
        <v>570</v>
      </c>
      <c r="G32" s="251" t="s">
        <v>571</v>
      </c>
      <c r="H32" s="301" t="s">
        <v>572</v>
      </c>
    </row>
    <row r="33" spans="1:8" ht="75">
      <c r="A33" s="127" t="str">
        <f t="shared" si="0"/>
        <v>InstructionsA35</v>
      </c>
      <c r="B33" s="127" t="s">
        <v>389</v>
      </c>
      <c r="C33" s="127" t="s">
        <v>573</v>
      </c>
      <c r="D33" s="127" t="s">
        <v>574</v>
      </c>
      <c r="E33" s="249" t="s">
        <v>575</v>
      </c>
      <c r="F33" s="250" t="s">
        <v>576</v>
      </c>
      <c r="G33" s="254" t="s">
        <v>577</v>
      </c>
      <c r="H33" s="297" t="s">
        <v>578</v>
      </c>
    </row>
    <row r="34" spans="1:8" ht="285">
      <c r="A34" s="127" t="str">
        <f t="shared" si="0"/>
        <v>InstructionsA36</v>
      </c>
      <c r="B34" s="127" t="s">
        <v>389</v>
      </c>
      <c r="C34" s="127" t="s">
        <v>579</v>
      </c>
      <c r="D34" s="127" t="s">
        <v>580</v>
      </c>
      <c r="E34" s="245" t="s">
        <v>581</v>
      </c>
      <c r="F34" s="246" t="s">
        <v>582</v>
      </c>
      <c r="G34" s="254" t="s">
        <v>583</v>
      </c>
      <c r="H34" s="297" t="s">
        <v>584</v>
      </c>
    </row>
    <row r="35" spans="1:8" ht="60">
      <c r="A35" s="127" t="str">
        <f t="shared" si="0"/>
        <v>InstructionsA37</v>
      </c>
      <c r="B35" s="127" t="s">
        <v>389</v>
      </c>
      <c r="C35" s="127" t="s">
        <v>585</v>
      </c>
      <c r="D35" s="127" t="s">
        <v>586</v>
      </c>
      <c r="E35" s="249" t="s">
        <v>587</v>
      </c>
      <c r="F35" s="291" t="s">
        <v>588</v>
      </c>
      <c r="G35" s="127" t="s">
        <v>589</v>
      </c>
      <c r="H35" s="297" t="s">
        <v>590</v>
      </c>
    </row>
    <row r="36" spans="1:8" ht="90">
      <c r="A36" s="127" t="str">
        <f t="shared" si="0"/>
        <v>InstructionsA38</v>
      </c>
      <c r="B36" s="127" t="s">
        <v>389</v>
      </c>
      <c r="C36" s="127" t="s">
        <v>591</v>
      </c>
      <c r="D36" s="127" t="s">
        <v>592</v>
      </c>
      <c r="E36" s="249" t="s">
        <v>593</v>
      </c>
      <c r="F36" s="291" t="s">
        <v>594</v>
      </c>
      <c r="G36" s="127" t="s">
        <v>595</v>
      </c>
      <c r="H36" s="297" t="s">
        <v>596</v>
      </c>
    </row>
    <row r="37" spans="1:8" ht="150">
      <c r="A37" s="127" t="str">
        <f t="shared" si="0"/>
        <v>InstructionsA39</v>
      </c>
      <c r="B37" s="127" t="s">
        <v>389</v>
      </c>
      <c r="C37" s="127" t="s">
        <v>597</v>
      </c>
      <c r="D37" s="127" t="s">
        <v>598</v>
      </c>
      <c r="E37" s="249" t="s">
        <v>599</v>
      </c>
      <c r="F37" s="292" t="s">
        <v>600</v>
      </c>
      <c r="G37" s="127" t="s">
        <v>601</v>
      </c>
      <c r="H37" s="297" t="s">
        <v>602</v>
      </c>
    </row>
    <row r="38" spans="1:8" ht="180">
      <c r="A38" s="127" t="str">
        <f t="shared" si="0"/>
        <v>InstructionsA40</v>
      </c>
      <c r="B38" s="127" t="s">
        <v>389</v>
      </c>
      <c r="C38" s="127" t="s">
        <v>603</v>
      </c>
      <c r="D38" s="251" t="s">
        <v>604</v>
      </c>
      <c r="E38" s="252" t="s">
        <v>605</v>
      </c>
      <c r="F38" s="293" t="s">
        <v>606</v>
      </c>
      <c r="G38" s="251" t="s">
        <v>607</v>
      </c>
      <c r="H38" s="297" t="s">
        <v>608</v>
      </c>
    </row>
    <row r="39" spans="1:8" ht="225">
      <c r="A39" s="127" t="str">
        <f>B39&amp;C39</f>
        <v>InstructionsA41</v>
      </c>
      <c r="B39" s="127" t="s">
        <v>389</v>
      </c>
      <c r="C39" s="127" t="s">
        <v>609</v>
      </c>
      <c r="D39" s="251" t="s">
        <v>610</v>
      </c>
      <c r="E39" s="252" t="s">
        <v>611</v>
      </c>
      <c r="F39" s="293" t="s">
        <v>612</v>
      </c>
      <c r="G39" s="255" t="s">
        <v>613</v>
      </c>
      <c r="H39" s="301" t="s">
        <v>614</v>
      </c>
    </row>
    <row r="40" spans="1:8" ht="225">
      <c r="A40" s="127" t="str">
        <f>B40&amp;C40</f>
        <v>InstructionsA42</v>
      </c>
      <c r="B40" s="127" t="s">
        <v>389</v>
      </c>
      <c r="C40" s="127" t="s">
        <v>615</v>
      </c>
      <c r="D40" s="127" t="s">
        <v>616</v>
      </c>
      <c r="E40" s="245" t="s">
        <v>617</v>
      </c>
      <c r="F40" s="291" t="s">
        <v>618</v>
      </c>
      <c r="G40" s="127" t="s">
        <v>619</v>
      </c>
      <c r="H40" s="297" t="s">
        <v>620</v>
      </c>
    </row>
    <row r="41" spans="1:8" ht="90">
      <c r="A41" s="127" t="str">
        <f t="shared" si="0"/>
        <v>InstructionsA43</v>
      </c>
      <c r="B41" s="127" t="s">
        <v>389</v>
      </c>
      <c r="C41" s="127" t="s">
        <v>621</v>
      </c>
      <c r="D41" s="127" t="s">
        <v>622</v>
      </c>
      <c r="E41" s="245" t="s">
        <v>623</v>
      </c>
      <c r="F41" s="291" t="s">
        <v>624</v>
      </c>
      <c r="G41" s="127" t="s">
        <v>625</v>
      </c>
      <c r="H41" s="297" t="s">
        <v>626</v>
      </c>
    </row>
    <row r="42" spans="1:8" ht="75">
      <c r="A42" s="127" t="str">
        <f t="shared" si="0"/>
        <v>InstructionsA45</v>
      </c>
      <c r="B42" s="127" t="s">
        <v>389</v>
      </c>
      <c r="C42" s="127" t="s">
        <v>627</v>
      </c>
      <c r="D42" s="127" t="s">
        <v>628</v>
      </c>
      <c r="E42" s="245" t="s">
        <v>629</v>
      </c>
      <c r="F42" s="246" t="s">
        <v>630</v>
      </c>
      <c r="G42" s="127" t="s">
        <v>631</v>
      </c>
      <c r="H42" s="297" t="s">
        <v>632</v>
      </c>
    </row>
    <row r="43" spans="1:8" ht="105">
      <c r="A43" s="127" t="str">
        <f t="shared" si="0"/>
        <v>InstructionsA46</v>
      </c>
      <c r="B43" s="127" t="s">
        <v>389</v>
      </c>
      <c r="C43" s="127" t="s">
        <v>633</v>
      </c>
      <c r="D43" s="127" t="s">
        <v>634</v>
      </c>
      <c r="E43" s="249" t="s">
        <v>635</v>
      </c>
      <c r="F43" s="291" t="s">
        <v>636</v>
      </c>
      <c r="G43" s="254" t="s">
        <v>637</v>
      </c>
      <c r="H43" s="297" t="s">
        <v>638</v>
      </c>
    </row>
    <row r="44" spans="1:8" ht="75">
      <c r="A44" s="127" t="str">
        <f t="shared" si="0"/>
        <v>InstructionsA48</v>
      </c>
      <c r="B44" s="237" t="s">
        <v>389</v>
      </c>
      <c r="C44" s="127" t="s">
        <v>639</v>
      </c>
      <c r="D44" s="237" t="s">
        <v>640</v>
      </c>
      <c r="E44" s="245" t="s">
        <v>641</v>
      </c>
      <c r="F44" s="246" t="s">
        <v>642</v>
      </c>
      <c r="G44" s="256" t="s">
        <v>643</v>
      </c>
      <c r="H44" s="297" t="s">
        <v>644</v>
      </c>
    </row>
    <row r="45" spans="1:8" ht="51">
      <c r="A45" s="127" t="str">
        <f>B45&amp;C45</f>
        <v>InstructionsA49</v>
      </c>
      <c r="B45" s="127" t="s">
        <v>389</v>
      </c>
      <c r="C45" s="127" t="s">
        <v>645</v>
      </c>
      <c r="D45" s="127" t="s">
        <v>646</v>
      </c>
      <c r="E45" s="245" t="s">
        <v>647</v>
      </c>
      <c r="F45" s="246" t="s">
        <v>648</v>
      </c>
      <c r="G45" s="127" t="s">
        <v>649</v>
      </c>
      <c r="H45" s="300" t="s">
        <v>650</v>
      </c>
    </row>
    <row r="46" spans="1:8" ht="135">
      <c r="A46" s="127" t="str">
        <f t="shared" si="0"/>
        <v>InstructionsA50</v>
      </c>
      <c r="B46" s="127" t="s">
        <v>389</v>
      </c>
      <c r="C46" s="127" t="s">
        <v>651</v>
      </c>
      <c r="D46" s="127" t="s">
        <v>652</v>
      </c>
      <c r="E46" s="294" t="s">
        <v>653</v>
      </c>
      <c r="F46" s="291" t="s">
        <v>654</v>
      </c>
      <c r="G46" s="127" t="s">
        <v>655</v>
      </c>
      <c r="H46" s="297" t="s">
        <v>656</v>
      </c>
    </row>
    <row r="47" spans="1:8" ht="75">
      <c r="A47" s="127" t="str">
        <f t="shared" si="0"/>
        <v>InstructionsA51</v>
      </c>
      <c r="B47" s="127" t="s">
        <v>389</v>
      </c>
      <c r="C47" s="127" t="s">
        <v>657</v>
      </c>
      <c r="D47" s="127" t="s">
        <v>658</v>
      </c>
      <c r="E47" s="245" t="s">
        <v>659</v>
      </c>
      <c r="F47" s="246" t="s">
        <v>660</v>
      </c>
      <c r="G47" s="127" t="s">
        <v>661</v>
      </c>
      <c r="H47" s="297" t="s">
        <v>662</v>
      </c>
    </row>
    <row r="48" spans="1:8" ht="90">
      <c r="A48" s="127" t="str">
        <f t="shared" si="0"/>
        <v>InstructionsA52</v>
      </c>
      <c r="B48" s="127" t="s">
        <v>389</v>
      </c>
      <c r="C48" s="127" t="s">
        <v>663</v>
      </c>
      <c r="D48" s="127" t="s">
        <v>664</v>
      </c>
      <c r="E48" s="245" t="s">
        <v>665</v>
      </c>
      <c r="F48" s="246" t="s">
        <v>666</v>
      </c>
      <c r="G48" s="257" t="s">
        <v>667</v>
      </c>
      <c r="H48" s="297" t="s">
        <v>668</v>
      </c>
    </row>
    <row r="49" spans="1:8" ht="120">
      <c r="A49" s="127" t="str">
        <f>B49&amp;C49</f>
        <v>InstructionsA53</v>
      </c>
      <c r="B49" s="127" t="s">
        <v>389</v>
      </c>
      <c r="C49" s="127" t="s">
        <v>669</v>
      </c>
      <c r="D49" s="127" t="s">
        <v>670</v>
      </c>
      <c r="E49" s="245" t="s">
        <v>671</v>
      </c>
      <c r="F49" s="246" t="s">
        <v>672</v>
      </c>
      <c r="G49" s="257" t="s">
        <v>673</v>
      </c>
      <c r="H49" s="300" t="s">
        <v>674</v>
      </c>
    </row>
    <row r="50" spans="1:8" ht="75">
      <c r="A50" s="127" t="str">
        <f>B50&amp;C50</f>
        <v>InstructionsA54</v>
      </c>
      <c r="B50" s="127" t="s">
        <v>389</v>
      </c>
      <c r="C50" s="127" t="s">
        <v>675</v>
      </c>
      <c r="D50" s="127" t="s">
        <v>676</v>
      </c>
      <c r="E50" s="245" t="s">
        <v>677</v>
      </c>
      <c r="F50" s="246" t="s">
        <v>678</v>
      </c>
      <c r="G50" s="257" t="s">
        <v>679</v>
      </c>
      <c r="H50" s="297" t="s">
        <v>680</v>
      </c>
    </row>
    <row r="51" spans="1:8" ht="32">
      <c r="A51" s="127" t="str">
        <f t="shared" si="0"/>
        <v>InstructionsA55</v>
      </c>
      <c r="B51" s="127" t="s">
        <v>389</v>
      </c>
      <c r="C51" s="127" t="s">
        <v>681</v>
      </c>
      <c r="D51" s="127" t="s">
        <v>682</v>
      </c>
      <c r="E51" s="245" t="s">
        <v>683</v>
      </c>
      <c r="F51" s="246" t="s">
        <v>684</v>
      </c>
      <c r="G51" s="257" t="s">
        <v>685</v>
      </c>
      <c r="H51" s="297" t="s">
        <v>686</v>
      </c>
    </row>
    <row r="52" spans="1:8" ht="30">
      <c r="A52" s="127" t="str">
        <f t="shared" si="0"/>
        <v>InstructionsA56</v>
      </c>
      <c r="B52" s="127" t="s">
        <v>389</v>
      </c>
      <c r="C52" s="127" t="s">
        <v>687</v>
      </c>
      <c r="D52" s="127" t="s">
        <v>688</v>
      </c>
      <c r="E52" s="245" t="s">
        <v>689</v>
      </c>
      <c r="F52" s="246" t="s">
        <v>690</v>
      </c>
      <c r="G52" s="127" t="s">
        <v>691</v>
      </c>
      <c r="H52" s="297" t="s">
        <v>692</v>
      </c>
    </row>
    <row r="53" spans="1:8" ht="45">
      <c r="A53" s="127" t="str">
        <f t="shared" si="0"/>
        <v>InstructionsA57</v>
      </c>
      <c r="B53" s="127" t="s">
        <v>389</v>
      </c>
      <c r="C53" s="127" t="s">
        <v>693</v>
      </c>
      <c r="D53" s="127" t="s">
        <v>694</v>
      </c>
      <c r="E53" s="245" t="s">
        <v>695</v>
      </c>
      <c r="F53" s="246" t="s">
        <v>696</v>
      </c>
      <c r="G53" s="258" t="s">
        <v>697</v>
      </c>
      <c r="H53" s="297" t="s">
        <v>698</v>
      </c>
    </row>
    <row r="54" spans="1:8" ht="328">
      <c r="A54" s="127" t="str">
        <f t="shared" si="0"/>
        <v>InstructionsA58</v>
      </c>
      <c r="B54" s="127" t="s">
        <v>389</v>
      </c>
      <c r="C54" s="127" t="s">
        <v>699</v>
      </c>
      <c r="D54" s="127" t="s">
        <v>700</v>
      </c>
      <c r="E54" s="245" t="s">
        <v>701</v>
      </c>
      <c r="F54" s="246" t="s">
        <v>702</v>
      </c>
      <c r="G54" s="257" t="s">
        <v>703</v>
      </c>
      <c r="H54" s="297" t="s">
        <v>704</v>
      </c>
    </row>
    <row r="55" spans="1:8" ht="90">
      <c r="A55" s="127" t="str">
        <f t="shared" si="0"/>
        <v>InstructionsA59</v>
      </c>
      <c r="B55" s="127" t="s">
        <v>389</v>
      </c>
      <c r="C55" s="127" t="s">
        <v>705</v>
      </c>
      <c r="D55" s="127" t="s">
        <v>706</v>
      </c>
      <c r="E55" s="245" t="s">
        <v>707</v>
      </c>
      <c r="F55" s="246" t="s">
        <v>708</v>
      </c>
      <c r="G55" s="127" t="s">
        <v>709</v>
      </c>
      <c r="H55" s="297" t="s">
        <v>710</v>
      </c>
    </row>
    <row r="56" spans="1:8" ht="135">
      <c r="A56" s="127" t="str">
        <f t="shared" si="0"/>
        <v>InstructionsA60</v>
      </c>
      <c r="B56" s="127" t="s">
        <v>389</v>
      </c>
      <c r="C56" s="127" t="s">
        <v>711</v>
      </c>
      <c r="D56" s="127" t="s">
        <v>712</v>
      </c>
      <c r="E56" s="245" t="s">
        <v>713</v>
      </c>
      <c r="F56" s="246" t="s">
        <v>714</v>
      </c>
      <c r="G56" s="257" t="s">
        <v>715</v>
      </c>
      <c r="H56" s="297" t="s">
        <v>716</v>
      </c>
    </row>
    <row r="57" spans="1:8" ht="165">
      <c r="A57" s="127" t="str">
        <f t="shared" si="0"/>
        <v>InstructionsA61</v>
      </c>
      <c r="B57" s="127" t="s">
        <v>389</v>
      </c>
      <c r="C57" s="127" t="s">
        <v>717</v>
      </c>
      <c r="D57" s="127" t="s">
        <v>718</v>
      </c>
      <c r="E57" s="245" t="s">
        <v>719</v>
      </c>
      <c r="F57" s="246" t="s">
        <v>720</v>
      </c>
      <c r="G57" s="257" t="s">
        <v>721</v>
      </c>
      <c r="H57" s="297" t="s">
        <v>722</v>
      </c>
    </row>
    <row r="58" spans="1:8" ht="136">
      <c r="A58" s="127" t="str">
        <f>B58&amp;C58</f>
        <v>InstructionsA62</v>
      </c>
      <c r="B58" s="127" t="s">
        <v>389</v>
      </c>
      <c r="C58" s="127" t="s">
        <v>723</v>
      </c>
      <c r="D58" s="127" t="s">
        <v>724</v>
      </c>
      <c r="E58" s="294" t="s">
        <v>725</v>
      </c>
      <c r="F58" s="291" t="s">
        <v>726</v>
      </c>
      <c r="G58" s="257" t="s">
        <v>727</v>
      </c>
      <c r="H58" s="302" t="s">
        <v>728</v>
      </c>
    </row>
    <row r="59" spans="1:8" ht="45">
      <c r="A59" s="127" t="str">
        <f t="shared" si="0"/>
        <v>InstructionsA63</v>
      </c>
      <c r="B59" s="127" t="s">
        <v>389</v>
      </c>
      <c r="C59" s="127" t="s">
        <v>729</v>
      </c>
      <c r="D59" s="127" t="s">
        <v>730</v>
      </c>
      <c r="E59" s="245" t="s">
        <v>731</v>
      </c>
      <c r="F59" s="246" t="s">
        <v>732</v>
      </c>
      <c r="G59" s="127" t="s">
        <v>733</v>
      </c>
      <c r="H59" s="297" t="s">
        <v>734</v>
      </c>
    </row>
    <row r="60" spans="1:8" ht="204">
      <c r="A60" s="127" t="str">
        <f>B60&amp;C60</f>
        <v>InstructionsA65</v>
      </c>
      <c r="B60" s="127" t="s">
        <v>389</v>
      </c>
      <c r="C60" s="127" t="s">
        <v>735</v>
      </c>
      <c r="D60" s="127" t="s">
        <v>736</v>
      </c>
      <c r="E60" s="245" t="s">
        <v>737</v>
      </c>
      <c r="F60" s="246" t="s">
        <v>738</v>
      </c>
      <c r="G60" s="127" t="s">
        <v>739</v>
      </c>
      <c r="H60" s="300" t="s">
        <v>740</v>
      </c>
    </row>
    <row r="61" spans="1:8" ht="30">
      <c r="A61" s="127" t="str">
        <f t="shared" si="0"/>
        <v>InstructionsA67</v>
      </c>
      <c r="B61" s="127" t="s">
        <v>389</v>
      </c>
      <c r="C61" s="127" t="s">
        <v>741</v>
      </c>
      <c r="D61" s="127" t="s">
        <v>742</v>
      </c>
      <c r="E61" s="245" t="s">
        <v>743</v>
      </c>
      <c r="F61" s="246" t="s">
        <v>744</v>
      </c>
      <c r="G61" s="127" t="s">
        <v>745</v>
      </c>
      <c r="H61" s="300" t="s">
        <v>746</v>
      </c>
    </row>
    <row r="62" spans="1:8" ht="270">
      <c r="A62" s="127" t="str">
        <f t="shared" si="0"/>
        <v>InstructionsA68</v>
      </c>
      <c r="B62" s="127" t="s">
        <v>389</v>
      </c>
      <c r="C62" s="127" t="s">
        <v>747</v>
      </c>
      <c r="D62" s="127" t="s">
        <v>748</v>
      </c>
      <c r="E62" s="245" t="s">
        <v>749</v>
      </c>
      <c r="F62" s="246" t="s">
        <v>750</v>
      </c>
      <c r="G62" s="257" t="s">
        <v>751</v>
      </c>
      <c r="H62" s="297" t="s">
        <v>752</v>
      </c>
    </row>
    <row r="63" spans="1:8" ht="150">
      <c r="A63" s="127" t="str">
        <f t="shared" si="0"/>
        <v>InstructionsA69</v>
      </c>
      <c r="B63" s="127" t="s">
        <v>389</v>
      </c>
      <c r="C63" s="127" t="s">
        <v>753</v>
      </c>
      <c r="D63" s="127" t="s">
        <v>754</v>
      </c>
      <c r="E63" s="245" t="s">
        <v>755</v>
      </c>
      <c r="F63" s="246" t="s">
        <v>756</v>
      </c>
      <c r="G63" s="257" t="s">
        <v>757</v>
      </c>
      <c r="H63" s="297" t="s">
        <v>758</v>
      </c>
    </row>
    <row r="64" spans="1:8" ht="150">
      <c r="A64" s="127" t="str">
        <f t="shared" si="0"/>
        <v>InstructionsA70</v>
      </c>
      <c r="B64" s="127" t="s">
        <v>389</v>
      </c>
      <c r="C64" s="127" t="s">
        <v>759</v>
      </c>
      <c r="D64" s="127" t="s">
        <v>760</v>
      </c>
      <c r="E64" s="245" t="s">
        <v>761</v>
      </c>
      <c r="F64" s="246" t="s">
        <v>762</v>
      </c>
      <c r="G64" s="257" t="s">
        <v>763</v>
      </c>
      <c r="H64" s="297" t="s">
        <v>764</v>
      </c>
    </row>
    <row r="65" spans="1:8" ht="314">
      <c r="A65" s="127" t="str">
        <f t="shared" si="0"/>
        <v>InstructionsA71</v>
      </c>
      <c r="B65" s="127" t="s">
        <v>389</v>
      </c>
      <c r="C65" s="127" t="s">
        <v>765</v>
      </c>
      <c r="D65" s="127" t="s">
        <v>766</v>
      </c>
      <c r="E65" s="245" t="s">
        <v>767</v>
      </c>
      <c r="F65" s="246" t="s">
        <v>768</v>
      </c>
      <c r="G65" s="257" t="s">
        <v>769</v>
      </c>
      <c r="H65" s="297" t="s">
        <v>770</v>
      </c>
    </row>
    <row r="66" spans="1:8" ht="120">
      <c r="A66" s="127" t="str">
        <f t="shared" si="0"/>
        <v>InstructionsA72</v>
      </c>
      <c r="B66" s="127" t="s">
        <v>389</v>
      </c>
      <c r="C66" s="127" t="s">
        <v>771</v>
      </c>
      <c r="D66" s="127" t="s">
        <v>772</v>
      </c>
      <c r="E66" s="245" t="s">
        <v>773</v>
      </c>
      <c r="F66" s="246" t="s">
        <v>774</v>
      </c>
      <c r="G66" s="257" t="s">
        <v>775</v>
      </c>
      <c r="H66" s="297" t="s">
        <v>776</v>
      </c>
    </row>
    <row r="67" spans="1:8" ht="45">
      <c r="A67" s="127" t="str">
        <f t="shared" si="0"/>
        <v>InstructionsA73</v>
      </c>
      <c r="B67" s="127" t="s">
        <v>389</v>
      </c>
      <c r="C67" s="127" t="s">
        <v>777</v>
      </c>
      <c r="D67" s="127" t="s">
        <v>778</v>
      </c>
      <c r="E67" s="245" t="s">
        <v>779</v>
      </c>
      <c r="F67" s="246" t="s">
        <v>780</v>
      </c>
      <c r="G67" s="257" t="s">
        <v>781</v>
      </c>
      <c r="H67" s="297" t="s">
        <v>782</v>
      </c>
    </row>
    <row r="68" spans="1:8" ht="15">
      <c r="A68" s="127" t="str">
        <f t="shared" si="0"/>
        <v>DefinitionsB2</v>
      </c>
      <c r="B68" s="127" t="s">
        <v>783</v>
      </c>
      <c r="C68" s="127" t="s">
        <v>784</v>
      </c>
      <c r="D68" s="127" t="s">
        <v>785</v>
      </c>
      <c r="E68" s="245" t="s">
        <v>786</v>
      </c>
      <c r="F68" s="246" t="s">
        <v>787</v>
      </c>
      <c r="G68" s="127" t="s">
        <v>788</v>
      </c>
      <c r="H68" s="297" t="s">
        <v>785</v>
      </c>
    </row>
    <row r="69" spans="1:8" ht="15">
      <c r="A69" s="127" t="str">
        <f t="shared" si="0"/>
        <v>DefinitionsB3</v>
      </c>
      <c r="B69" s="127" t="s">
        <v>783</v>
      </c>
      <c r="C69" s="127" t="s">
        <v>789</v>
      </c>
      <c r="D69" s="127" t="s">
        <v>790</v>
      </c>
      <c r="E69" s="245" t="s">
        <v>791</v>
      </c>
      <c r="F69" s="246" t="s">
        <v>792</v>
      </c>
      <c r="G69" s="127" t="s">
        <v>793</v>
      </c>
      <c r="H69" s="297" t="s">
        <v>794</v>
      </c>
    </row>
    <row r="70" spans="1:8" ht="15">
      <c r="A70" s="127" t="str">
        <f t="shared" ref="A70" si="2">B70&amp;C70</f>
        <v>DefinitionsB4</v>
      </c>
      <c r="B70" s="127" t="s">
        <v>783</v>
      </c>
      <c r="C70" s="127" t="s">
        <v>795</v>
      </c>
      <c r="D70" s="251" t="s">
        <v>796</v>
      </c>
      <c r="E70" s="251" t="s">
        <v>797</v>
      </c>
      <c r="F70" s="259" t="s">
        <v>798</v>
      </c>
      <c r="G70" s="251" t="s">
        <v>799</v>
      </c>
      <c r="H70" s="297" t="s">
        <v>800</v>
      </c>
    </row>
    <row r="71" spans="1:8" ht="15">
      <c r="A71" s="127" t="str">
        <f>B71&amp;C71</f>
        <v>DefinitionsB5</v>
      </c>
      <c r="B71" s="127" t="s">
        <v>783</v>
      </c>
      <c r="C71" s="127" t="s">
        <v>801</v>
      </c>
      <c r="D71" s="127" t="s">
        <v>802</v>
      </c>
      <c r="E71" s="245" t="s">
        <v>803</v>
      </c>
      <c r="F71" s="246" t="s">
        <v>804</v>
      </c>
      <c r="G71" s="127" t="s">
        <v>805</v>
      </c>
      <c r="H71" s="297" t="s">
        <v>806</v>
      </c>
    </row>
    <row r="72" spans="1:8" ht="15">
      <c r="A72" s="127" t="str">
        <f>B72&amp;C72</f>
        <v>DefinitionsB6</v>
      </c>
      <c r="B72" s="127" t="s">
        <v>783</v>
      </c>
      <c r="C72" s="127" t="s">
        <v>807</v>
      </c>
      <c r="D72" s="127" t="s">
        <v>808</v>
      </c>
      <c r="E72" s="245" t="s">
        <v>809</v>
      </c>
      <c r="F72" s="246" t="s">
        <v>810</v>
      </c>
      <c r="G72" s="127" t="s">
        <v>811</v>
      </c>
      <c r="H72" s="297" t="s">
        <v>812</v>
      </c>
    </row>
    <row r="73" spans="1:8" ht="15">
      <c r="A73" s="127" t="str">
        <f t="shared" ref="A73" si="3">B73&amp;C73</f>
        <v>DefinitionsB7</v>
      </c>
      <c r="B73" s="127" t="s">
        <v>783</v>
      </c>
      <c r="C73" s="127" t="s">
        <v>813</v>
      </c>
      <c r="D73" s="127" t="s">
        <v>814</v>
      </c>
      <c r="E73" s="245" t="s">
        <v>815</v>
      </c>
      <c r="F73" s="246" t="s">
        <v>816</v>
      </c>
      <c r="G73" s="127" t="s">
        <v>817</v>
      </c>
      <c r="H73" s="297" t="s">
        <v>818</v>
      </c>
    </row>
    <row r="74" spans="1:8" ht="15">
      <c r="A74" s="127" t="str">
        <f t="shared" ref="A74:A143" si="4">B74&amp;C74</f>
        <v>DefinitionsB8</v>
      </c>
      <c r="B74" s="127" t="s">
        <v>783</v>
      </c>
      <c r="C74" s="127" t="s">
        <v>819</v>
      </c>
      <c r="D74" s="127" t="s">
        <v>820</v>
      </c>
      <c r="E74" s="245" t="s">
        <v>821</v>
      </c>
      <c r="F74" s="246" t="s">
        <v>822</v>
      </c>
      <c r="G74" s="127" t="s">
        <v>823</v>
      </c>
      <c r="H74" s="297" t="s">
        <v>824</v>
      </c>
    </row>
    <row r="75" spans="1:8" ht="15">
      <c r="A75" s="127" t="str">
        <f t="shared" si="4"/>
        <v>DefinitionsB9</v>
      </c>
      <c r="B75" s="127" t="s">
        <v>783</v>
      </c>
      <c r="C75" s="127" t="s">
        <v>825</v>
      </c>
      <c r="D75" s="127" t="s">
        <v>826</v>
      </c>
      <c r="E75" s="245" t="s">
        <v>827</v>
      </c>
      <c r="F75" s="246" t="s">
        <v>828</v>
      </c>
      <c r="G75" s="127" t="s">
        <v>829</v>
      </c>
      <c r="H75" s="297" t="s">
        <v>830</v>
      </c>
    </row>
    <row r="76" spans="1:8" ht="15">
      <c r="A76" s="127" t="str">
        <f t="shared" si="4"/>
        <v>DefinitionsB10</v>
      </c>
      <c r="B76" s="127" t="s">
        <v>783</v>
      </c>
      <c r="C76" s="127" t="s">
        <v>831</v>
      </c>
      <c r="D76" s="127" t="s">
        <v>832</v>
      </c>
      <c r="E76" s="245" t="s">
        <v>833</v>
      </c>
      <c r="F76" s="246" t="s">
        <v>834</v>
      </c>
      <c r="G76" s="127" t="s">
        <v>832</v>
      </c>
      <c r="H76" s="297" t="s">
        <v>835</v>
      </c>
    </row>
    <row r="77" spans="1:8" ht="15">
      <c r="A77" s="127" t="str">
        <f t="shared" si="4"/>
        <v>DefinitionsB11</v>
      </c>
      <c r="B77" s="127" t="s">
        <v>783</v>
      </c>
      <c r="C77" s="127" t="s">
        <v>836</v>
      </c>
      <c r="D77" s="251" t="s">
        <v>837</v>
      </c>
      <c r="E77" s="251" t="s">
        <v>838</v>
      </c>
      <c r="F77" s="260" t="s">
        <v>839</v>
      </c>
      <c r="G77" s="261" t="s">
        <v>840</v>
      </c>
      <c r="H77" s="297" t="s">
        <v>841</v>
      </c>
    </row>
    <row r="78" spans="1:8" ht="15">
      <c r="A78" s="127" t="str">
        <f t="shared" si="4"/>
        <v>DefinitionsB12</v>
      </c>
      <c r="B78" s="127" t="s">
        <v>783</v>
      </c>
      <c r="C78" s="127" t="s">
        <v>842</v>
      </c>
      <c r="D78" s="251" t="s">
        <v>843</v>
      </c>
      <c r="E78" s="251" t="s">
        <v>844</v>
      </c>
      <c r="F78" s="260" t="s">
        <v>845</v>
      </c>
      <c r="G78" s="262" t="s">
        <v>846</v>
      </c>
      <c r="H78" s="297" t="s">
        <v>847</v>
      </c>
    </row>
    <row r="79" spans="1:8" ht="15">
      <c r="A79" s="127" t="str">
        <f t="shared" si="4"/>
        <v>DefinitionsB13</v>
      </c>
      <c r="B79" s="127" t="s">
        <v>783</v>
      </c>
      <c r="C79" s="127" t="s">
        <v>848</v>
      </c>
      <c r="D79" s="251" t="s">
        <v>849</v>
      </c>
      <c r="E79" s="251" t="s">
        <v>850</v>
      </c>
      <c r="F79" s="259" t="s">
        <v>851</v>
      </c>
      <c r="G79" s="262" t="s">
        <v>852</v>
      </c>
      <c r="H79" s="297" t="s">
        <v>853</v>
      </c>
    </row>
    <row r="80" spans="1:8" ht="15">
      <c r="A80" s="127" t="str">
        <f>B80&amp;C80</f>
        <v>DefinitionsB14</v>
      </c>
      <c r="B80" s="127" t="s">
        <v>783</v>
      </c>
      <c r="C80" s="127" t="s">
        <v>854</v>
      </c>
      <c r="D80" s="127" t="s">
        <v>855</v>
      </c>
      <c r="E80" s="245" t="s">
        <v>856</v>
      </c>
      <c r="F80" s="246" t="s">
        <v>857</v>
      </c>
      <c r="G80" s="127" t="s">
        <v>858</v>
      </c>
      <c r="H80" s="297" t="s">
        <v>859</v>
      </c>
    </row>
    <row r="81" spans="1:8" ht="30">
      <c r="A81" s="127" t="str">
        <f t="shared" si="4"/>
        <v>DefinitionsB15</v>
      </c>
      <c r="B81" s="127" t="s">
        <v>783</v>
      </c>
      <c r="C81" s="127" t="s">
        <v>860</v>
      </c>
      <c r="D81" s="127" t="s">
        <v>861</v>
      </c>
      <c r="E81" s="245" t="s">
        <v>862</v>
      </c>
      <c r="F81" s="246" t="s">
        <v>863</v>
      </c>
      <c r="G81" s="127" t="s">
        <v>864</v>
      </c>
      <c r="H81" s="297" t="s">
        <v>865</v>
      </c>
    </row>
    <row r="82" spans="1:8" ht="15">
      <c r="A82" s="127" t="str">
        <f>B82&amp;C82</f>
        <v>DefinitionsB16</v>
      </c>
      <c r="B82" s="127" t="s">
        <v>783</v>
      </c>
      <c r="C82" s="127" t="s">
        <v>866</v>
      </c>
      <c r="D82" s="127" t="s">
        <v>867</v>
      </c>
      <c r="E82" s="245" t="s">
        <v>868</v>
      </c>
      <c r="F82" s="246" t="s">
        <v>867</v>
      </c>
      <c r="G82" s="127" t="s">
        <v>867</v>
      </c>
      <c r="H82" s="297" t="s">
        <v>867</v>
      </c>
    </row>
    <row r="83" spans="1:8" ht="30">
      <c r="A83" s="127" t="str">
        <f>B83&amp;C83</f>
        <v>DefinitionsB17</v>
      </c>
      <c r="B83" s="127" t="s">
        <v>783</v>
      </c>
      <c r="C83" s="127" t="s">
        <v>869</v>
      </c>
      <c r="D83" s="127" t="s">
        <v>870</v>
      </c>
      <c r="E83" s="245" t="s">
        <v>871</v>
      </c>
      <c r="F83" s="246" t="s">
        <v>872</v>
      </c>
      <c r="G83" s="127" t="s">
        <v>873</v>
      </c>
      <c r="H83" s="297" t="s">
        <v>874</v>
      </c>
    </row>
    <row r="84" spans="1:8" ht="15">
      <c r="A84" s="127" t="str">
        <f>B84&amp;C84</f>
        <v>DefinitionsB18</v>
      </c>
      <c r="B84" s="127" t="s">
        <v>783</v>
      </c>
      <c r="C84" s="127" t="s">
        <v>875</v>
      </c>
      <c r="D84" s="127" t="s">
        <v>876</v>
      </c>
      <c r="E84" s="245" t="s">
        <v>877</v>
      </c>
      <c r="F84" s="246" t="s">
        <v>878</v>
      </c>
      <c r="G84" s="127" t="s">
        <v>879</v>
      </c>
      <c r="H84" s="297" t="s">
        <v>880</v>
      </c>
    </row>
    <row r="85" spans="1:8" ht="15">
      <c r="A85" s="127" t="str">
        <f>B85&amp;C85</f>
        <v>DefinitionsB19</v>
      </c>
      <c r="B85" s="127" t="s">
        <v>783</v>
      </c>
      <c r="C85" s="127" t="s">
        <v>881</v>
      </c>
      <c r="D85" s="127" t="s">
        <v>882</v>
      </c>
      <c r="E85" s="245" t="s">
        <v>883</v>
      </c>
      <c r="F85" s="246" t="s">
        <v>884</v>
      </c>
      <c r="G85" s="127" t="s">
        <v>885</v>
      </c>
      <c r="H85" s="297" t="s">
        <v>886</v>
      </c>
    </row>
    <row r="86" spans="1:8" ht="15">
      <c r="A86" s="127" t="str">
        <f t="shared" si="4"/>
        <v>DefinitionsB20</v>
      </c>
      <c r="B86" s="127" t="s">
        <v>783</v>
      </c>
      <c r="C86" s="127" t="s">
        <v>887</v>
      </c>
      <c r="D86" s="127" t="s">
        <v>888</v>
      </c>
      <c r="E86" s="245" t="s">
        <v>889</v>
      </c>
      <c r="F86" s="246" t="s">
        <v>890</v>
      </c>
      <c r="G86" s="127" t="s">
        <v>891</v>
      </c>
      <c r="H86" s="297" t="s">
        <v>892</v>
      </c>
    </row>
    <row r="87" spans="1:8" ht="15">
      <c r="A87" s="127" t="str">
        <f>B87&amp;C87</f>
        <v>DefinitionsB21</v>
      </c>
      <c r="B87" s="127" t="s">
        <v>783</v>
      </c>
      <c r="C87" s="127" t="s">
        <v>893</v>
      </c>
      <c r="D87" s="127" t="s">
        <v>894</v>
      </c>
      <c r="E87" s="245" t="s">
        <v>895</v>
      </c>
      <c r="F87" s="246" t="s">
        <v>896</v>
      </c>
      <c r="G87" s="127" t="s">
        <v>897</v>
      </c>
      <c r="H87" s="297" t="s">
        <v>898</v>
      </c>
    </row>
    <row r="88" spans="1:8" ht="15">
      <c r="A88" s="127" t="str">
        <f t="shared" si="4"/>
        <v>DefinitionsC2</v>
      </c>
      <c r="B88" s="127" t="s">
        <v>783</v>
      </c>
      <c r="C88" s="127" t="s">
        <v>899</v>
      </c>
      <c r="D88" s="127" t="s">
        <v>900</v>
      </c>
      <c r="E88" s="263" t="s">
        <v>901</v>
      </c>
      <c r="F88" s="246" t="s">
        <v>902</v>
      </c>
      <c r="G88" s="127" t="s">
        <v>903</v>
      </c>
      <c r="H88" s="297" t="s">
        <v>904</v>
      </c>
    </row>
    <row r="89" spans="1:8" ht="90">
      <c r="A89" s="127" t="str">
        <f t="shared" si="4"/>
        <v>DefinitionsC3</v>
      </c>
      <c r="B89" s="127" t="s">
        <v>783</v>
      </c>
      <c r="C89" s="127" t="s">
        <v>905</v>
      </c>
      <c r="D89" s="127" t="s">
        <v>906</v>
      </c>
      <c r="E89" s="245" t="s">
        <v>907</v>
      </c>
      <c r="F89" s="246" t="s">
        <v>908</v>
      </c>
      <c r="G89" s="127" t="s">
        <v>909</v>
      </c>
      <c r="H89" s="297" t="s">
        <v>910</v>
      </c>
    </row>
    <row r="90" spans="1:8" ht="60">
      <c r="A90" s="127" t="str">
        <f t="shared" ref="A90" si="5">B90&amp;C90</f>
        <v>DefinitionsC4</v>
      </c>
      <c r="B90" s="127" t="s">
        <v>783</v>
      </c>
      <c r="C90" s="127" t="s">
        <v>911</v>
      </c>
      <c r="D90" s="127" t="s">
        <v>912</v>
      </c>
      <c r="E90" s="249" t="s">
        <v>913</v>
      </c>
      <c r="F90" s="246" t="s">
        <v>914</v>
      </c>
      <c r="G90" s="254" t="s">
        <v>915</v>
      </c>
      <c r="H90" s="297" t="s">
        <v>916</v>
      </c>
    </row>
    <row r="91" spans="1:8" ht="225">
      <c r="A91" s="127" t="str">
        <f>B91&amp;C91</f>
        <v>DefinitionsC5</v>
      </c>
      <c r="B91" s="127" t="s">
        <v>783</v>
      </c>
      <c r="C91" s="127" t="s">
        <v>917</v>
      </c>
      <c r="D91" s="127" t="s">
        <v>918</v>
      </c>
      <c r="E91" s="245" t="s">
        <v>919</v>
      </c>
      <c r="F91" s="246" t="s">
        <v>920</v>
      </c>
      <c r="G91" s="127" t="s">
        <v>921</v>
      </c>
      <c r="H91" s="297" t="s">
        <v>922</v>
      </c>
    </row>
    <row r="92" spans="1:8" ht="150">
      <c r="A92" s="127" t="str">
        <f>B92&amp;C92</f>
        <v>DefinitionsC6</v>
      </c>
      <c r="B92" s="127" t="s">
        <v>783</v>
      </c>
      <c r="C92" s="127" t="s">
        <v>923</v>
      </c>
      <c r="D92" s="127" t="s">
        <v>924</v>
      </c>
      <c r="E92" s="245" t="s">
        <v>925</v>
      </c>
      <c r="F92" s="246" t="s">
        <v>926</v>
      </c>
      <c r="G92" s="127" t="s">
        <v>927</v>
      </c>
      <c r="H92" s="297" t="s">
        <v>928</v>
      </c>
    </row>
    <row r="93" spans="1:8" ht="165">
      <c r="A93" s="127" t="str">
        <f t="shared" si="4"/>
        <v>DefinitionsC7</v>
      </c>
      <c r="B93" s="127" t="s">
        <v>783</v>
      </c>
      <c r="C93" s="127" t="s">
        <v>929</v>
      </c>
      <c r="D93" s="127" t="s">
        <v>930</v>
      </c>
      <c r="E93" s="245" t="s">
        <v>931</v>
      </c>
      <c r="F93" s="246" t="s">
        <v>932</v>
      </c>
      <c r="G93" s="127" t="s">
        <v>933</v>
      </c>
      <c r="H93" s="297" t="s">
        <v>934</v>
      </c>
    </row>
    <row r="94" spans="1:8" ht="120">
      <c r="A94" s="127" t="str">
        <f t="shared" si="4"/>
        <v>DefinitionsC8</v>
      </c>
      <c r="B94" s="127" t="s">
        <v>783</v>
      </c>
      <c r="C94" s="127" t="s">
        <v>935</v>
      </c>
      <c r="D94" s="127" t="s">
        <v>936</v>
      </c>
      <c r="E94" s="245" t="s">
        <v>937</v>
      </c>
      <c r="F94" s="246" t="s">
        <v>938</v>
      </c>
      <c r="G94" s="127" t="s">
        <v>939</v>
      </c>
      <c r="H94" s="297" t="s">
        <v>940</v>
      </c>
    </row>
    <row r="95" spans="1:8" ht="75">
      <c r="A95" s="127" t="str">
        <f t="shared" si="4"/>
        <v>DefinitionsC9</v>
      </c>
      <c r="B95" s="127" t="s">
        <v>783</v>
      </c>
      <c r="C95" s="127" t="s">
        <v>941</v>
      </c>
      <c r="D95" s="127" t="s">
        <v>942</v>
      </c>
      <c r="E95" s="245" t="s">
        <v>943</v>
      </c>
      <c r="F95" s="246" t="s">
        <v>944</v>
      </c>
      <c r="G95" s="127" t="s">
        <v>945</v>
      </c>
      <c r="H95" s="297" t="s">
        <v>946</v>
      </c>
    </row>
    <row r="96" spans="1:8" ht="22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50">
      <c r="A99" s="127" t="str">
        <f t="shared" si="4"/>
        <v>DefinitionsC13</v>
      </c>
      <c r="B99" s="127" t="s">
        <v>783</v>
      </c>
      <c r="C99" s="127" t="s">
        <v>965</v>
      </c>
      <c r="D99" s="251" t="s">
        <v>966</v>
      </c>
      <c r="E99" s="252" t="s">
        <v>967</v>
      </c>
      <c r="F99" s="260" t="s">
        <v>968</v>
      </c>
      <c r="G99" s="262" t="s">
        <v>969</v>
      </c>
      <c r="H99" s="297" t="s">
        <v>970</v>
      </c>
    </row>
    <row r="100" spans="1:8" ht="60">
      <c r="A100" s="127" t="str">
        <f>B100&amp;C100</f>
        <v>DefinitionsC14</v>
      </c>
      <c r="B100" s="127" t="s">
        <v>783</v>
      </c>
      <c r="C100" s="127" t="s">
        <v>971</v>
      </c>
      <c r="D100" s="127" t="s">
        <v>972</v>
      </c>
      <c r="E100" s="245" t="s">
        <v>973</v>
      </c>
      <c r="F100" s="246" t="s">
        <v>974</v>
      </c>
      <c r="G100" s="127" t="s">
        <v>975</v>
      </c>
      <c r="H100" s="297" t="s">
        <v>976</v>
      </c>
    </row>
    <row r="101" spans="1:8" ht="210">
      <c r="A101" s="127" t="str">
        <f t="shared" si="4"/>
        <v>DefinitionsC15</v>
      </c>
      <c r="B101" s="127" t="s">
        <v>783</v>
      </c>
      <c r="C101" s="127" t="s">
        <v>977</v>
      </c>
      <c r="D101" s="127" t="s">
        <v>978</v>
      </c>
      <c r="E101" s="249" t="s">
        <v>979</v>
      </c>
      <c r="F101" s="246" t="s">
        <v>980</v>
      </c>
      <c r="G101" s="247" t="s">
        <v>981</v>
      </c>
      <c r="H101" s="297" t="s">
        <v>982</v>
      </c>
    </row>
    <row r="102" spans="1:8" ht="90">
      <c r="A102" s="127" t="str">
        <f>B102&amp;C102</f>
        <v>DefinitionsC16</v>
      </c>
      <c r="B102" s="127" t="s">
        <v>783</v>
      </c>
      <c r="C102" s="127" t="s">
        <v>983</v>
      </c>
      <c r="D102" s="127" t="s">
        <v>984</v>
      </c>
      <c r="E102" s="245" t="s">
        <v>985</v>
      </c>
      <c r="F102" s="246" t="s">
        <v>986</v>
      </c>
      <c r="G102" s="127" t="s">
        <v>987</v>
      </c>
      <c r="H102" s="297" t="s">
        <v>988</v>
      </c>
    </row>
    <row r="103" spans="1:8" ht="105">
      <c r="A103" s="127" t="str">
        <f>B103&amp;C103</f>
        <v>DefinitionsC17</v>
      </c>
      <c r="B103" s="127" t="s">
        <v>783</v>
      </c>
      <c r="C103" s="127" t="s">
        <v>989</v>
      </c>
      <c r="D103" s="127" t="s">
        <v>990</v>
      </c>
      <c r="E103" s="245" t="s">
        <v>991</v>
      </c>
      <c r="F103" s="246" t="s">
        <v>992</v>
      </c>
      <c r="G103" s="127" t="s">
        <v>993</v>
      </c>
      <c r="H103" s="297" t="s">
        <v>994</v>
      </c>
    </row>
    <row r="104" spans="1:8" ht="285">
      <c r="A104" s="127" t="str">
        <f>B104&amp;C104</f>
        <v>DefinitionsC18</v>
      </c>
      <c r="B104" s="127" t="s">
        <v>783</v>
      </c>
      <c r="C104" s="127" t="s">
        <v>995</v>
      </c>
      <c r="D104" s="127" t="s">
        <v>996</v>
      </c>
      <c r="E104" s="245" t="s">
        <v>997</v>
      </c>
      <c r="F104" s="246" t="s">
        <v>998</v>
      </c>
      <c r="G104" s="127" t="s">
        <v>999</v>
      </c>
      <c r="H104" s="297" t="s">
        <v>1000</v>
      </c>
    </row>
    <row r="105" spans="1:8" ht="240">
      <c r="A105" s="127" t="str">
        <f>B105&amp;C105</f>
        <v>DefinitionsC19</v>
      </c>
      <c r="B105" s="127" t="s">
        <v>783</v>
      </c>
      <c r="C105" s="127" t="s">
        <v>1001</v>
      </c>
      <c r="D105" s="127" t="s">
        <v>1002</v>
      </c>
      <c r="E105" s="245" t="s">
        <v>1003</v>
      </c>
      <c r="F105" s="246" t="s">
        <v>1004</v>
      </c>
      <c r="G105" s="254" t="s">
        <v>1005</v>
      </c>
      <c r="H105" s="297" t="s">
        <v>1006</v>
      </c>
    </row>
    <row r="106" spans="1:8" ht="135">
      <c r="A106" s="127" t="str">
        <f t="shared" si="4"/>
        <v>DefinitionsC20</v>
      </c>
      <c r="B106" s="127" t="s">
        <v>783</v>
      </c>
      <c r="C106" s="127" t="s">
        <v>1007</v>
      </c>
      <c r="D106" s="251" t="s">
        <v>1008</v>
      </c>
      <c r="E106" s="252" t="s">
        <v>1009</v>
      </c>
      <c r="F106" s="260" t="s">
        <v>1010</v>
      </c>
      <c r="G106" s="261" t="s">
        <v>1011</v>
      </c>
      <c r="H106" s="297" t="s">
        <v>1012</v>
      </c>
    </row>
    <row r="107" spans="1:8" ht="105">
      <c r="A107" s="127" t="str">
        <f>B107&amp;C107</f>
        <v>DefinitionsC21</v>
      </c>
      <c r="B107" s="127" t="s">
        <v>783</v>
      </c>
      <c r="C107" s="127" t="s">
        <v>1013</v>
      </c>
      <c r="D107" s="127" t="s">
        <v>1014</v>
      </c>
      <c r="E107" s="245" t="s">
        <v>1015</v>
      </c>
      <c r="F107" s="246" t="s">
        <v>1016</v>
      </c>
      <c r="G107" s="127" t="s">
        <v>1017</v>
      </c>
      <c r="H107" s="297" t="s">
        <v>1018</v>
      </c>
    </row>
    <row r="108" spans="1:8" ht="30">
      <c r="A108" s="127" t="str">
        <f t="shared" si="4"/>
        <v>DeclarationD2</v>
      </c>
      <c r="B108" s="127" t="s">
        <v>1019</v>
      </c>
      <c r="C108" s="127" t="s">
        <v>1020</v>
      </c>
      <c r="D108" s="251" t="s">
        <v>1021</v>
      </c>
      <c r="E108" s="251" t="s">
        <v>1022</v>
      </c>
      <c r="F108" s="259" t="s">
        <v>1023</v>
      </c>
      <c r="G108" s="264" t="s">
        <v>1024</v>
      </c>
      <c r="H108" s="297" t="s">
        <v>1025</v>
      </c>
    </row>
    <row r="109" spans="1:8" ht="15">
      <c r="A109" s="127" t="str">
        <f t="shared" si="4"/>
        <v>DeclarationF3</v>
      </c>
      <c r="B109" s="127" t="s">
        <v>1019</v>
      </c>
      <c r="C109" s="127" t="s">
        <v>1026</v>
      </c>
      <c r="D109" s="127" t="s">
        <v>1027</v>
      </c>
      <c r="E109" s="245" t="s">
        <v>1028</v>
      </c>
      <c r="F109" s="246" t="s">
        <v>1029</v>
      </c>
      <c r="G109" s="127" t="s">
        <v>1030</v>
      </c>
      <c r="H109" s="297" t="s">
        <v>1031</v>
      </c>
    </row>
    <row r="110" spans="1:8" ht="30">
      <c r="A110" s="127" t="str">
        <f t="shared" si="4"/>
        <v>DeclarationI3</v>
      </c>
      <c r="B110" s="127" t="s">
        <v>1019</v>
      </c>
      <c r="C110" s="127" t="s">
        <v>1032</v>
      </c>
      <c r="D110" s="127" t="s">
        <v>1033</v>
      </c>
      <c r="E110" s="245" t="s">
        <v>1034</v>
      </c>
      <c r="F110" s="246" t="s">
        <v>1035</v>
      </c>
      <c r="G110" s="127" t="s">
        <v>1036</v>
      </c>
      <c r="H110" s="297" t="s">
        <v>1037</v>
      </c>
    </row>
    <row r="111" spans="1:8" ht="15">
      <c r="A111" s="127" t="str">
        <f t="shared" si="4"/>
        <v>DeclarationI4</v>
      </c>
      <c r="B111" s="127" t="s">
        <v>1019</v>
      </c>
      <c r="C111" s="127" t="s">
        <v>1038</v>
      </c>
      <c r="D111" s="127" t="s">
        <v>1039</v>
      </c>
      <c r="E111" s="245" t="s">
        <v>1040</v>
      </c>
      <c r="F111" s="246" t="s">
        <v>1041</v>
      </c>
      <c r="G111" s="127" t="s">
        <v>1042</v>
      </c>
      <c r="H111" s="297" t="s">
        <v>1043</v>
      </c>
    </row>
    <row r="112" spans="1:8" ht="30">
      <c r="A112" s="127" t="str">
        <f t="shared" si="4"/>
        <v>DeclarationB4</v>
      </c>
      <c r="B112" s="127" t="s">
        <v>1019</v>
      </c>
      <c r="C112" s="127" t="s">
        <v>795</v>
      </c>
      <c r="D112" s="127" t="s">
        <v>1044</v>
      </c>
      <c r="E112" s="245" t="s">
        <v>1045</v>
      </c>
      <c r="F112" s="246" t="s">
        <v>1046</v>
      </c>
      <c r="G112" s="127" t="s">
        <v>1047</v>
      </c>
      <c r="H112" s="297" t="s">
        <v>1048</v>
      </c>
    </row>
    <row r="113" spans="1:8" ht="45">
      <c r="A113" s="127" t="str">
        <f t="shared" si="4"/>
        <v>DeclarationB6</v>
      </c>
      <c r="B113" s="127" t="s">
        <v>1019</v>
      </c>
      <c r="C113" s="127" t="s">
        <v>807</v>
      </c>
      <c r="D113" s="127" t="s">
        <v>1049</v>
      </c>
      <c r="E113" s="265" t="s">
        <v>1050</v>
      </c>
      <c r="F113" s="291" t="s">
        <v>1051</v>
      </c>
      <c r="G113" s="127" t="s">
        <v>1052</v>
      </c>
      <c r="H113" s="297" t="s">
        <v>1053</v>
      </c>
    </row>
    <row r="114" spans="1:8" ht="15">
      <c r="A114" s="127" t="str">
        <f t="shared" si="4"/>
        <v>DeclarationB7</v>
      </c>
      <c r="B114" s="127" t="s">
        <v>1019</v>
      </c>
      <c r="C114" s="127" t="s">
        <v>813</v>
      </c>
      <c r="D114" s="127" t="s">
        <v>1054</v>
      </c>
      <c r="E114" s="245" t="s">
        <v>1055</v>
      </c>
      <c r="F114" s="246" t="s">
        <v>1056</v>
      </c>
      <c r="G114" s="127" t="s">
        <v>1057</v>
      </c>
      <c r="H114" s="297" t="s">
        <v>1058</v>
      </c>
    </row>
    <row r="115" spans="1:8" ht="16">
      <c r="A115" s="127" t="str">
        <f t="shared" si="4"/>
        <v>DeclarationB8</v>
      </c>
      <c r="B115" s="127" t="s">
        <v>1019</v>
      </c>
      <c r="C115" s="127" t="s">
        <v>819</v>
      </c>
      <c r="D115" s="127" t="s">
        <v>1059</v>
      </c>
      <c r="E115" s="245" t="s">
        <v>1060</v>
      </c>
      <c r="F115" s="246" t="s">
        <v>1061</v>
      </c>
      <c r="G115" s="127" t="s">
        <v>1062</v>
      </c>
      <c r="H115" s="297" t="s">
        <v>1063</v>
      </c>
    </row>
    <row r="116" spans="1:8" ht="16">
      <c r="A116" s="127" t="str">
        <f t="shared" si="4"/>
        <v>DeclarationB9</v>
      </c>
      <c r="B116" s="127" t="s">
        <v>1019</v>
      </c>
      <c r="C116" s="127" t="s">
        <v>825</v>
      </c>
      <c r="D116" s="127" t="s">
        <v>1064</v>
      </c>
      <c r="E116" s="245" t="s">
        <v>1065</v>
      </c>
      <c r="F116" s="246" t="s">
        <v>1066</v>
      </c>
      <c r="G116" s="127" t="s">
        <v>1067</v>
      </c>
      <c r="H116" s="297" t="s">
        <v>1068</v>
      </c>
    </row>
    <row r="117" spans="1:8" ht="30">
      <c r="A117" s="127" t="str">
        <f t="shared" si="4"/>
        <v>DeclarationB10</v>
      </c>
      <c r="B117" s="127" t="s">
        <v>1019</v>
      </c>
      <c r="C117" s="127" t="s">
        <v>831</v>
      </c>
      <c r="D117" s="127" t="s">
        <v>1069</v>
      </c>
      <c r="E117" s="245" t="s">
        <v>1070</v>
      </c>
      <c r="F117" s="246" t="s">
        <v>1071</v>
      </c>
      <c r="G117" s="127" t="s">
        <v>1072</v>
      </c>
      <c r="H117" s="297" t="s">
        <v>1073</v>
      </c>
    </row>
    <row r="118" spans="1:8" ht="30">
      <c r="A118" s="127" t="str">
        <f>B118&amp;C118</f>
        <v>DeclarationB10A</v>
      </c>
      <c r="B118" s="127" t="s">
        <v>1019</v>
      </c>
      <c r="C118" s="127" t="s">
        <v>1074</v>
      </c>
      <c r="D118" s="127" t="s">
        <v>1069</v>
      </c>
      <c r="E118" s="245" t="s">
        <v>1070</v>
      </c>
      <c r="F118" s="246" t="s">
        <v>1075</v>
      </c>
      <c r="G118" s="127" t="s">
        <v>1072</v>
      </c>
      <c r="H118" s="297" t="s">
        <v>1073</v>
      </c>
    </row>
    <row r="119" spans="1:8" ht="30">
      <c r="A119" s="127" t="str">
        <f>B119&amp;C119</f>
        <v>DeclarationB10C</v>
      </c>
      <c r="B119" s="127" t="s">
        <v>1019</v>
      </c>
      <c r="C119" s="127" t="s">
        <v>1076</v>
      </c>
      <c r="D119" s="127" t="s">
        <v>1077</v>
      </c>
      <c r="E119" s="245" t="s">
        <v>1078</v>
      </c>
      <c r="F119" s="246" t="s">
        <v>1079</v>
      </c>
      <c r="G119" s="127" t="s">
        <v>1080</v>
      </c>
      <c r="H119" s="297" t="s">
        <v>1081</v>
      </c>
    </row>
    <row r="120" spans="1:8" ht="30">
      <c r="A120" s="127" t="str">
        <f>B120&amp;C120</f>
        <v>DeclarationB10B</v>
      </c>
      <c r="B120" s="127" t="s">
        <v>1019</v>
      </c>
      <c r="C120" s="127" t="s">
        <v>1082</v>
      </c>
      <c r="D120" s="127" t="s">
        <v>1083</v>
      </c>
      <c r="E120" s="245" t="s">
        <v>1084</v>
      </c>
      <c r="F120" s="246" t="s">
        <v>1085</v>
      </c>
      <c r="G120" s="127" t="s">
        <v>1086</v>
      </c>
      <c r="H120" s="297" t="s">
        <v>1087</v>
      </c>
    </row>
    <row r="121" spans="1:8" ht="30">
      <c r="A121" s="127" t="str">
        <f>B121&amp;C121</f>
        <v>DeclarationD11</v>
      </c>
      <c r="B121" s="127" t="s">
        <v>1019</v>
      </c>
      <c r="C121" s="127" t="s">
        <v>1088</v>
      </c>
      <c r="D121" s="127" t="s">
        <v>1089</v>
      </c>
      <c r="E121" s="245" t="s">
        <v>1090</v>
      </c>
      <c r="F121" s="246" t="s">
        <v>1091</v>
      </c>
      <c r="G121" s="127" t="s">
        <v>1092</v>
      </c>
      <c r="H121" s="297" t="s">
        <v>1093</v>
      </c>
    </row>
    <row r="122" spans="1:8" ht="30">
      <c r="A122" s="127" t="str">
        <f t="shared" si="4"/>
        <v>DeclarationB12</v>
      </c>
      <c r="B122" s="127" t="s">
        <v>1019</v>
      </c>
      <c r="C122" s="127" t="s">
        <v>842</v>
      </c>
      <c r="D122" s="127" t="s">
        <v>1094</v>
      </c>
      <c r="E122" s="245" t="s">
        <v>1095</v>
      </c>
      <c r="F122" s="246" t="s">
        <v>1096</v>
      </c>
      <c r="G122" s="127" t="s">
        <v>1097</v>
      </c>
      <c r="H122" s="297" t="s">
        <v>1098</v>
      </c>
    </row>
    <row r="123" spans="1:8" ht="30">
      <c r="A123" s="127" t="str">
        <f t="shared" si="4"/>
        <v>DeclarationB13</v>
      </c>
      <c r="B123" s="127" t="s">
        <v>1019</v>
      </c>
      <c r="C123" s="127" t="s">
        <v>848</v>
      </c>
      <c r="D123" s="127" t="s">
        <v>1099</v>
      </c>
      <c r="E123" s="245" t="s">
        <v>1100</v>
      </c>
      <c r="F123" s="246" t="s">
        <v>1101</v>
      </c>
      <c r="G123" s="127" t="s">
        <v>1102</v>
      </c>
      <c r="H123" s="297" t="s">
        <v>1103</v>
      </c>
    </row>
    <row r="124" spans="1:8" ht="30">
      <c r="A124" s="127" t="str">
        <f t="shared" si="4"/>
        <v>DeclarationB14</v>
      </c>
      <c r="B124" s="127" t="s">
        <v>1019</v>
      </c>
      <c r="C124" s="127" t="s">
        <v>854</v>
      </c>
      <c r="D124" s="127" t="s">
        <v>1104</v>
      </c>
      <c r="E124" s="245" t="s">
        <v>1105</v>
      </c>
      <c r="F124" s="246" t="s">
        <v>1106</v>
      </c>
      <c r="G124" s="127" t="s">
        <v>1107</v>
      </c>
      <c r="H124" s="297" t="s">
        <v>1108</v>
      </c>
    </row>
    <row r="125" spans="1:8" ht="30">
      <c r="A125" s="127" t="str">
        <f t="shared" si="4"/>
        <v>DeclarationB15</v>
      </c>
      <c r="B125" s="127" t="s">
        <v>1019</v>
      </c>
      <c r="C125" s="127" t="s">
        <v>860</v>
      </c>
      <c r="D125" s="127" t="s">
        <v>1109</v>
      </c>
      <c r="E125" s="245" t="s">
        <v>1110</v>
      </c>
      <c r="F125" s="246" t="s">
        <v>1111</v>
      </c>
      <c r="G125" s="127" t="s">
        <v>1112</v>
      </c>
      <c r="H125" s="297" t="s">
        <v>1113</v>
      </c>
    </row>
    <row r="126" spans="1:8" ht="30">
      <c r="A126" s="127" t="str">
        <f t="shared" si="4"/>
        <v>DeclarationB16</v>
      </c>
      <c r="B126" s="127" t="s">
        <v>1019</v>
      </c>
      <c r="C126" s="127" t="s">
        <v>866</v>
      </c>
      <c r="D126" s="127" t="s">
        <v>1114</v>
      </c>
      <c r="E126" s="245" t="s">
        <v>1115</v>
      </c>
      <c r="F126" s="246" t="s">
        <v>1116</v>
      </c>
      <c r="G126" s="127" t="s">
        <v>1117</v>
      </c>
      <c r="H126" s="297" t="s">
        <v>1118</v>
      </c>
    </row>
    <row r="127" spans="1:8" ht="30">
      <c r="A127" s="127" t="str">
        <f t="shared" si="4"/>
        <v>DeclarationB17</v>
      </c>
      <c r="B127" s="127" t="s">
        <v>1019</v>
      </c>
      <c r="C127" s="127" t="s">
        <v>869</v>
      </c>
      <c r="D127" s="127" t="s">
        <v>1119</v>
      </c>
      <c r="E127" s="245" t="s">
        <v>1120</v>
      </c>
      <c r="F127" s="246" t="s">
        <v>1121</v>
      </c>
      <c r="G127" s="127" t="s">
        <v>1122</v>
      </c>
      <c r="H127" s="297" t="s">
        <v>1123</v>
      </c>
    </row>
    <row r="128" spans="1:8" ht="30">
      <c r="A128" s="127" t="str">
        <f t="shared" si="4"/>
        <v>DeclarationB18</v>
      </c>
      <c r="B128" s="127" t="s">
        <v>1019</v>
      </c>
      <c r="C128" s="127" t="s">
        <v>875</v>
      </c>
      <c r="D128" s="127" t="s">
        <v>1124</v>
      </c>
      <c r="E128" s="245" t="s">
        <v>1125</v>
      </c>
      <c r="F128" s="246" t="s">
        <v>1126</v>
      </c>
      <c r="G128" s="127" t="s">
        <v>1127</v>
      </c>
      <c r="H128" s="297" t="s">
        <v>1128</v>
      </c>
    </row>
    <row r="129" spans="1:8" ht="30">
      <c r="A129" s="127" t="str">
        <f t="shared" si="4"/>
        <v>DeclarationB19</v>
      </c>
      <c r="B129" s="127" t="s">
        <v>1019</v>
      </c>
      <c r="C129" s="127" t="s">
        <v>881</v>
      </c>
      <c r="D129" s="127" t="s">
        <v>1129</v>
      </c>
      <c r="E129" s="245" t="s">
        <v>1130</v>
      </c>
      <c r="F129" s="246" t="s">
        <v>1131</v>
      </c>
      <c r="G129" s="127" t="s">
        <v>1132</v>
      </c>
      <c r="H129" s="297" t="s">
        <v>1133</v>
      </c>
    </row>
    <row r="130" spans="1:8" ht="30">
      <c r="A130" s="127" t="str">
        <f t="shared" si="4"/>
        <v>DeclarationB20</v>
      </c>
      <c r="B130" s="127" t="s">
        <v>1019</v>
      </c>
      <c r="C130" s="127" t="s">
        <v>887</v>
      </c>
      <c r="D130" s="127" t="s">
        <v>1134</v>
      </c>
      <c r="E130" s="245" t="s">
        <v>1135</v>
      </c>
      <c r="F130" s="246" t="s">
        <v>1136</v>
      </c>
      <c r="G130" s="127" t="s">
        <v>1137</v>
      </c>
      <c r="H130" s="297" t="s">
        <v>1138</v>
      </c>
    </row>
    <row r="131" spans="1:8" ht="30">
      <c r="A131" s="127" t="str">
        <f t="shared" si="4"/>
        <v>DeclarationB21</v>
      </c>
      <c r="B131" s="127" t="s">
        <v>1019</v>
      </c>
      <c r="C131" s="127" t="s">
        <v>893</v>
      </c>
      <c r="D131" s="127" t="s">
        <v>1139</v>
      </c>
      <c r="E131" s="245" t="s">
        <v>1140</v>
      </c>
      <c r="F131" s="246" t="s">
        <v>1141</v>
      </c>
      <c r="G131" s="127" t="s">
        <v>1142</v>
      </c>
      <c r="H131" s="297" t="s">
        <v>1143</v>
      </c>
    </row>
    <row r="132" spans="1:8" ht="30">
      <c r="A132" s="127" t="str">
        <f t="shared" si="4"/>
        <v>DeclarationB22</v>
      </c>
      <c r="B132" s="127" t="s">
        <v>1019</v>
      </c>
      <c r="C132" s="127" t="s">
        <v>1144</v>
      </c>
      <c r="D132" s="127" t="s">
        <v>1145</v>
      </c>
      <c r="E132" s="245" t="s">
        <v>1146</v>
      </c>
      <c r="F132" s="246" t="s">
        <v>1147</v>
      </c>
      <c r="G132" s="127" t="s">
        <v>1148</v>
      </c>
      <c r="H132" s="297" t="s">
        <v>1149</v>
      </c>
    </row>
    <row r="133" spans="1:8" ht="30">
      <c r="A133" s="127" t="str">
        <f t="shared" si="4"/>
        <v>DeclarationB24</v>
      </c>
      <c r="B133" s="127" t="s">
        <v>1019</v>
      </c>
      <c r="C133" s="127" t="s">
        <v>1150</v>
      </c>
      <c r="D133" s="127" t="s">
        <v>1151</v>
      </c>
      <c r="E133" s="245" t="s">
        <v>1152</v>
      </c>
      <c r="F133" s="246" t="s">
        <v>1153</v>
      </c>
      <c r="G133" s="127" t="s">
        <v>1154</v>
      </c>
      <c r="H133" s="297" t="s">
        <v>1155</v>
      </c>
    </row>
    <row r="134" spans="1:8" ht="54">
      <c r="A134" s="127" t="str">
        <f>B134&amp;C134</f>
        <v>DeclarationB25</v>
      </c>
      <c r="B134" s="127" t="s">
        <v>1019</v>
      </c>
      <c r="C134" s="127" t="s">
        <v>1156</v>
      </c>
      <c r="D134" s="127" t="s">
        <v>1157</v>
      </c>
      <c r="E134" s="245" t="s">
        <v>1158</v>
      </c>
      <c r="F134" s="291" t="s">
        <v>1159</v>
      </c>
      <c r="G134" s="127" t="s">
        <v>1160</v>
      </c>
      <c r="H134" s="297" t="s">
        <v>1161</v>
      </c>
    </row>
    <row r="135" spans="1:8" ht="30">
      <c r="A135" s="127" t="str">
        <f>B135&amp;C135</f>
        <v>DeclarationB31</v>
      </c>
      <c r="B135" s="127" t="s">
        <v>1019</v>
      </c>
      <c r="C135" s="127" t="s">
        <v>1162</v>
      </c>
      <c r="D135" s="127" t="s">
        <v>1163</v>
      </c>
      <c r="E135" s="127" t="s">
        <v>1164</v>
      </c>
      <c r="F135" s="291" t="s">
        <v>1165</v>
      </c>
      <c r="G135" s="127" t="s">
        <v>1166</v>
      </c>
      <c r="H135" s="297" t="s">
        <v>1167</v>
      </c>
    </row>
    <row r="136" spans="1:8" ht="75">
      <c r="A136" s="127" t="str">
        <f t="shared" si="4"/>
        <v>DeclarationB37</v>
      </c>
      <c r="B136" s="127" t="s">
        <v>1019</v>
      </c>
      <c r="C136" s="127" t="s">
        <v>1168</v>
      </c>
      <c r="D136" s="127" t="s">
        <v>1169</v>
      </c>
      <c r="E136" s="127" t="s">
        <v>1170</v>
      </c>
      <c r="F136" s="246" t="s">
        <v>1171</v>
      </c>
      <c r="G136" s="127" t="s">
        <v>1172</v>
      </c>
      <c r="H136" s="297" t="s">
        <v>1173</v>
      </c>
    </row>
    <row r="137" spans="1:8" ht="30">
      <c r="A137" s="127" t="str">
        <f t="shared" si="4"/>
        <v>DeclarationB43</v>
      </c>
      <c r="B137" s="127" t="s">
        <v>1019</v>
      </c>
      <c r="C137" s="127" t="s">
        <v>1174</v>
      </c>
      <c r="D137" s="127" t="s">
        <v>1175</v>
      </c>
      <c r="E137" s="245" t="s">
        <v>1176</v>
      </c>
      <c r="F137" s="246" t="s">
        <v>1177</v>
      </c>
      <c r="G137" s="127" t="s">
        <v>1178</v>
      </c>
      <c r="H137" s="297" t="s">
        <v>1179</v>
      </c>
    </row>
    <row r="138" spans="1:8" ht="30">
      <c r="A138" s="127" t="str">
        <f t="shared" si="4"/>
        <v>DeclarationB49</v>
      </c>
      <c r="B138" s="127" t="s">
        <v>1019</v>
      </c>
      <c r="C138" s="127" t="s">
        <v>1180</v>
      </c>
      <c r="D138" s="127" t="s">
        <v>1181</v>
      </c>
      <c r="E138" s="245" t="s">
        <v>1182</v>
      </c>
      <c r="F138" s="291" t="s">
        <v>1183</v>
      </c>
      <c r="G138" s="127" t="s">
        <v>1184</v>
      </c>
      <c r="H138" s="297" t="s">
        <v>1185</v>
      </c>
    </row>
    <row r="139" spans="1:8" ht="45">
      <c r="A139" s="127" t="str">
        <f t="shared" si="4"/>
        <v>DeclarationB55</v>
      </c>
      <c r="B139" s="127" t="s">
        <v>1019</v>
      </c>
      <c r="C139" s="127" t="s">
        <v>1186</v>
      </c>
      <c r="D139" s="127" t="s">
        <v>1187</v>
      </c>
      <c r="E139" s="249" t="s">
        <v>1188</v>
      </c>
      <c r="F139" s="246" t="s">
        <v>1189</v>
      </c>
      <c r="G139" s="127" t="s">
        <v>1190</v>
      </c>
      <c r="H139" s="297" t="s">
        <v>1191</v>
      </c>
    </row>
    <row r="140" spans="1:8" ht="45">
      <c r="A140" s="127" t="str">
        <f t="shared" si="4"/>
        <v>DeclarationB61</v>
      </c>
      <c r="B140" s="127" t="s">
        <v>1019</v>
      </c>
      <c r="C140" s="127" t="s">
        <v>1192</v>
      </c>
      <c r="D140" s="127" t="s">
        <v>1193</v>
      </c>
      <c r="E140" s="249" t="s">
        <v>1194</v>
      </c>
      <c r="F140" s="246" t="s">
        <v>1195</v>
      </c>
      <c r="G140" s="127" t="s">
        <v>1196</v>
      </c>
      <c r="H140" s="297" t="s">
        <v>1197</v>
      </c>
    </row>
    <row r="141" spans="1:8" ht="30">
      <c r="A141" s="127" t="str">
        <f t="shared" si="4"/>
        <v>DeclarationB67</v>
      </c>
      <c r="B141" s="127" t="s">
        <v>1019</v>
      </c>
      <c r="C141" s="127" t="s">
        <v>1198</v>
      </c>
      <c r="D141" s="127" t="s">
        <v>1199</v>
      </c>
      <c r="E141" s="245" t="s">
        <v>1200</v>
      </c>
      <c r="F141" s="246" t="s">
        <v>1201</v>
      </c>
      <c r="G141" s="127" t="s">
        <v>1202</v>
      </c>
      <c r="H141" s="297" t="s">
        <v>1203</v>
      </c>
    </row>
    <row r="142" spans="1:8" ht="30">
      <c r="A142" s="127" t="str">
        <f t="shared" si="4"/>
        <v>DeclarationB69</v>
      </c>
      <c r="B142" s="127" t="s">
        <v>1019</v>
      </c>
      <c r="C142" s="127" t="s">
        <v>1204</v>
      </c>
      <c r="D142" s="127" t="s">
        <v>1205</v>
      </c>
      <c r="E142" s="245" t="s">
        <v>12756</v>
      </c>
      <c r="F142" s="291" t="s">
        <v>1206</v>
      </c>
      <c r="G142" s="127" t="s">
        <v>1207</v>
      </c>
      <c r="H142" s="297" t="s">
        <v>1208</v>
      </c>
    </row>
    <row r="143" spans="1:8" ht="60">
      <c r="A143" s="127" t="str">
        <f t="shared" si="4"/>
        <v>DeclarationB71</v>
      </c>
      <c r="B143" s="127" t="s">
        <v>1019</v>
      </c>
      <c r="C143" s="127" t="s">
        <v>1209</v>
      </c>
      <c r="D143" s="127" t="s">
        <v>1210</v>
      </c>
      <c r="E143" s="245" t="s">
        <v>12757</v>
      </c>
      <c r="F143" s="246" t="s">
        <v>1211</v>
      </c>
      <c r="G143" s="127" t="s">
        <v>1212</v>
      </c>
      <c r="H143" s="297" t="s">
        <v>1213</v>
      </c>
    </row>
    <row r="144" spans="1:8" ht="60">
      <c r="A144" s="127" t="str">
        <f t="shared" ref="A144:A177" si="6">B144&amp;C144</f>
        <v>Declaration</v>
      </c>
      <c r="B144" s="127" t="s">
        <v>1019</v>
      </c>
      <c r="D144" s="127" t="s">
        <v>1214</v>
      </c>
      <c r="E144" s="245" t="s">
        <v>1215</v>
      </c>
      <c r="F144" s="266" t="s">
        <v>1216</v>
      </c>
      <c r="G144" s="127" t="s">
        <v>1217</v>
      </c>
      <c r="H144" s="297" t="s">
        <v>1218</v>
      </c>
    </row>
    <row r="145" spans="1:8" ht="75">
      <c r="A145" s="127" t="str">
        <f t="shared" si="6"/>
        <v>DeclarationB73</v>
      </c>
      <c r="B145" s="127" t="s">
        <v>1019</v>
      </c>
      <c r="C145" s="127" t="s">
        <v>1219</v>
      </c>
      <c r="D145" s="127" t="s">
        <v>1220</v>
      </c>
      <c r="E145" s="249" t="s">
        <v>1221</v>
      </c>
      <c r="F145" s="246" t="s">
        <v>1222</v>
      </c>
      <c r="G145" s="127" t="s">
        <v>1223</v>
      </c>
      <c r="H145" s="297" t="s">
        <v>1224</v>
      </c>
    </row>
    <row r="146" spans="1:8" ht="45">
      <c r="A146" s="127" t="str">
        <f t="shared" si="6"/>
        <v>DeclarationB77</v>
      </c>
      <c r="B146" s="127" t="s">
        <v>1019</v>
      </c>
      <c r="C146" s="127" t="s">
        <v>1225</v>
      </c>
      <c r="D146" s="127" t="s">
        <v>1226</v>
      </c>
      <c r="E146" s="245" t="s">
        <v>12758</v>
      </c>
      <c r="F146" s="246" t="s">
        <v>1227</v>
      </c>
      <c r="G146" s="127" t="s">
        <v>1228</v>
      </c>
      <c r="H146" s="303" t="s">
        <v>1229</v>
      </c>
    </row>
    <row r="147" spans="1:8" ht="45">
      <c r="A147" s="127" t="str">
        <f t="shared" si="6"/>
        <v>DeclarationB79</v>
      </c>
      <c r="B147" s="127" t="s">
        <v>1019</v>
      </c>
      <c r="C147" s="127" t="s">
        <v>1230</v>
      </c>
      <c r="D147" s="127" t="s">
        <v>1231</v>
      </c>
      <c r="E147" s="249" t="s">
        <v>1232</v>
      </c>
      <c r="F147" s="291" t="s">
        <v>1233</v>
      </c>
      <c r="G147" s="127" t="s">
        <v>1234</v>
      </c>
      <c r="H147" s="297" t="s">
        <v>1235</v>
      </c>
    </row>
    <row r="148" spans="1:8" ht="45">
      <c r="A148" s="127" t="str">
        <f t="shared" si="6"/>
        <v>DeclarationB81</v>
      </c>
      <c r="B148" s="127" t="s">
        <v>1019</v>
      </c>
      <c r="C148" s="127" t="s">
        <v>1236</v>
      </c>
      <c r="D148" s="127" t="s">
        <v>1237</v>
      </c>
      <c r="E148" s="245" t="s">
        <v>12759</v>
      </c>
      <c r="F148" s="246" t="s">
        <v>1238</v>
      </c>
      <c r="G148" s="127" t="s">
        <v>1239</v>
      </c>
      <c r="H148" s="297" t="s">
        <v>1240</v>
      </c>
    </row>
    <row r="149" spans="1:8" ht="30">
      <c r="A149" s="127" t="str">
        <f t="shared" si="6"/>
        <v>DeclarationB83</v>
      </c>
      <c r="B149" s="127" t="s">
        <v>1019</v>
      </c>
      <c r="C149" s="127" t="s">
        <v>1241</v>
      </c>
      <c r="D149" s="127" t="s">
        <v>1242</v>
      </c>
      <c r="E149" s="245" t="s">
        <v>1243</v>
      </c>
      <c r="F149" s="246" t="s">
        <v>1244</v>
      </c>
      <c r="G149" s="127" t="s">
        <v>1245</v>
      </c>
      <c r="H149" s="303" t="s">
        <v>1246</v>
      </c>
    </row>
    <row r="150" spans="1:8" ht="30">
      <c r="A150" s="127" t="str">
        <f t="shared" si="6"/>
        <v>DeclarationD25</v>
      </c>
      <c r="B150" s="127" t="s">
        <v>1019</v>
      </c>
      <c r="C150" s="127" t="s">
        <v>1247</v>
      </c>
      <c r="D150" s="127" t="s">
        <v>1248</v>
      </c>
      <c r="E150" s="245" t="s">
        <v>1249</v>
      </c>
      <c r="F150" s="246" t="s">
        <v>1249</v>
      </c>
      <c r="G150" s="127" t="s">
        <v>1250</v>
      </c>
      <c r="H150" s="297" t="s">
        <v>1251</v>
      </c>
    </row>
    <row r="151" spans="1:8" ht="30">
      <c r="A151" s="127" t="str">
        <f t="shared" si="6"/>
        <v>DeclarationB68</v>
      </c>
      <c r="B151" s="127" t="s">
        <v>1019</v>
      </c>
      <c r="C151" s="127" t="s">
        <v>1252</v>
      </c>
      <c r="D151" s="127" t="s">
        <v>1253</v>
      </c>
      <c r="E151" s="245" t="s">
        <v>1254</v>
      </c>
      <c r="F151" s="246" t="s">
        <v>1255</v>
      </c>
      <c r="G151" s="127" t="s">
        <v>1256</v>
      </c>
      <c r="H151" s="297" t="s">
        <v>1253</v>
      </c>
    </row>
    <row r="152" spans="1:8" ht="30">
      <c r="A152" s="127" t="str">
        <f t="shared" si="6"/>
        <v>DeclarationG25</v>
      </c>
      <c r="B152" s="127" t="s">
        <v>1019</v>
      </c>
      <c r="C152" s="127" t="s">
        <v>1257</v>
      </c>
      <c r="D152" s="127" t="s">
        <v>1258</v>
      </c>
      <c r="E152" s="245" t="s">
        <v>1259</v>
      </c>
      <c r="F152" s="246" t="s">
        <v>1260</v>
      </c>
      <c r="G152" s="127" t="s">
        <v>1261</v>
      </c>
      <c r="H152" s="297" t="s">
        <v>1262</v>
      </c>
    </row>
    <row r="153" spans="1:8" ht="30">
      <c r="A153" s="127" t="str">
        <f t="shared" si="6"/>
        <v>DeclarationB26</v>
      </c>
      <c r="B153" s="127" t="s">
        <v>1019</v>
      </c>
      <c r="C153" s="127" t="s">
        <v>1263</v>
      </c>
      <c r="D153" s="127" t="s">
        <v>44</v>
      </c>
      <c r="E153" s="245" t="s">
        <v>1264</v>
      </c>
      <c r="F153" s="246" t="s">
        <v>1265</v>
      </c>
      <c r="G153" s="127" t="s">
        <v>1266</v>
      </c>
      <c r="H153" s="297" t="s">
        <v>44</v>
      </c>
    </row>
    <row r="154" spans="1:8" ht="30">
      <c r="A154" s="127" t="str">
        <f t="shared" si="6"/>
        <v>DeclarationB27</v>
      </c>
      <c r="B154" s="127" t="s">
        <v>1019</v>
      </c>
      <c r="C154" s="127" t="s">
        <v>1267</v>
      </c>
      <c r="D154" s="127" t="s">
        <v>45</v>
      </c>
      <c r="E154" s="245" t="s">
        <v>12732</v>
      </c>
      <c r="F154" s="267" t="s">
        <v>1268</v>
      </c>
      <c r="G154" t="s">
        <v>12731</v>
      </c>
      <c r="H154" s="297" t="s">
        <v>45</v>
      </c>
    </row>
    <row r="155" spans="1:8" ht="30">
      <c r="A155" s="127" t="str">
        <f t="shared" si="6"/>
        <v>DeclarationB28</v>
      </c>
      <c r="B155" s="127" t="s">
        <v>1019</v>
      </c>
      <c r="C155" s="127" t="s">
        <v>1269</v>
      </c>
      <c r="G155"/>
      <c r="H155" s="297"/>
    </row>
    <row r="156" spans="1:8" ht="30">
      <c r="A156" s="127" t="str">
        <f t="shared" si="6"/>
        <v>DeclarationB29</v>
      </c>
      <c r="B156" s="127" t="s">
        <v>1019</v>
      </c>
      <c r="C156" s="127" t="s">
        <v>1270</v>
      </c>
      <c r="G156"/>
      <c r="H156" s="297"/>
    </row>
    <row r="157" spans="1:8" ht="30">
      <c r="A157" s="127" t="str">
        <f t="shared" si="6"/>
        <v>DeclarationB32</v>
      </c>
      <c r="B157" s="127" t="s">
        <v>1019</v>
      </c>
      <c r="C157" s="127" t="s">
        <v>1271</v>
      </c>
      <c r="D157" s="127" t="s">
        <v>44</v>
      </c>
      <c r="E157" s="245" t="s">
        <v>1264</v>
      </c>
      <c r="F157" s="246" t="s">
        <v>1265</v>
      </c>
      <c r="G157" s="127" t="s">
        <v>1266</v>
      </c>
      <c r="H157" s="297" t="s">
        <v>44</v>
      </c>
    </row>
    <row r="158" spans="1:8" ht="30">
      <c r="A158" s="127" t="str">
        <f t="shared" si="6"/>
        <v>DeclarationB33</v>
      </c>
      <c r="B158" s="127" t="s">
        <v>1019</v>
      </c>
      <c r="C158" s="127" t="s">
        <v>1272</v>
      </c>
      <c r="D158" s="127" t="s">
        <v>45</v>
      </c>
      <c r="E158" s="245" t="s">
        <v>12732</v>
      </c>
      <c r="F158" s="267" t="s">
        <v>1268</v>
      </c>
      <c r="G158" t="s">
        <v>12731</v>
      </c>
      <c r="H158" s="297" t="s">
        <v>45</v>
      </c>
    </row>
    <row r="159" spans="1:8" ht="30">
      <c r="A159" s="127" t="str">
        <f t="shared" si="6"/>
        <v>DeclarationB34</v>
      </c>
      <c r="B159" s="127" t="s">
        <v>1019</v>
      </c>
      <c r="C159" s="127" t="s">
        <v>1273</v>
      </c>
      <c r="G159"/>
      <c r="H159" s="297"/>
    </row>
    <row r="160" spans="1:8" ht="30">
      <c r="A160" s="127" t="str">
        <f t="shared" si="6"/>
        <v>DeclarationB35</v>
      </c>
      <c r="B160" s="127" t="s">
        <v>1019</v>
      </c>
      <c r="C160" s="127" t="s">
        <v>1274</v>
      </c>
      <c r="G160"/>
      <c r="H160" s="297"/>
    </row>
    <row r="161" spans="1:8" ht="30">
      <c r="A161" s="127" t="str">
        <f t="shared" ref="A161:A164" si="7">B161&amp;C161</f>
        <v>DeclarationB38</v>
      </c>
      <c r="B161" s="127" t="s">
        <v>1019</v>
      </c>
      <c r="C161" s="127" t="s">
        <v>1275</v>
      </c>
      <c r="D161" s="127" t="s">
        <v>44</v>
      </c>
      <c r="E161" s="245" t="s">
        <v>1264</v>
      </c>
      <c r="F161" s="246" t="s">
        <v>1265</v>
      </c>
      <c r="G161" s="127" t="s">
        <v>1266</v>
      </c>
      <c r="H161" s="297" t="s">
        <v>44</v>
      </c>
    </row>
    <row r="162" spans="1:8" ht="30">
      <c r="A162" s="127" t="str">
        <f t="shared" si="7"/>
        <v>DeclarationB39</v>
      </c>
      <c r="B162" s="127" t="s">
        <v>1019</v>
      </c>
      <c r="C162" s="127" t="s">
        <v>1276</v>
      </c>
      <c r="D162" s="127" t="s">
        <v>45</v>
      </c>
      <c r="E162" s="245" t="s">
        <v>12732</v>
      </c>
      <c r="F162" s="267" t="s">
        <v>1268</v>
      </c>
      <c r="G162" t="s">
        <v>12731</v>
      </c>
      <c r="H162" s="297" t="s">
        <v>45</v>
      </c>
    </row>
    <row r="163" spans="1:8" ht="30">
      <c r="A163" s="127" t="str">
        <f t="shared" si="7"/>
        <v>DeclarationB40</v>
      </c>
      <c r="B163" s="127" t="s">
        <v>1019</v>
      </c>
      <c r="C163" s="127" t="s">
        <v>1277</v>
      </c>
      <c r="G163"/>
      <c r="H163" s="297"/>
    </row>
    <row r="164" spans="1:8" ht="30">
      <c r="A164" s="127" t="str">
        <f t="shared" si="7"/>
        <v>DeclarationB41</v>
      </c>
      <c r="B164" s="127" t="s">
        <v>1019</v>
      </c>
      <c r="C164" s="127" t="s">
        <v>1278</v>
      </c>
      <c r="G164"/>
      <c r="H164" s="297"/>
    </row>
    <row r="165" spans="1:8" ht="30">
      <c r="A165" s="127" t="str">
        <f t="shared" si="6"/>
        <v>DeclarationAth</v>
      </c>
      <c r="B165" s="127" t="s">
        <v>1019</v>
      </c>
      <c r="C165" s="127" t="s">
        <v>1279</v>
      </c>
      <c r="D165" s="127" t="s">
        <v>1280</v>
      </c>
      <c r="E165" s="245" t="s">
        <v>1281</v>
      </c>
      <c r="F165" s="246" t="s">
        <v>1282</v>
      </c>
      <c r="G165" s="127" t="s">
        <v>1283</v>
      </c>
      <c r="H165" s="297" t="s">
        <v>1284</v>
      </c>
    </row>
    <row r="166" spans="1:8" ht="30">
      <c r="A166" s="127" t="str">
        <f t="shared" si="6"/>
        <v>DeclarationB86</v>
      </c>
      <c r="B166" s="127" t="s">
        <v>1019</v>
      </c>
      <c r="C166" s="127" t="s">
        <v>1285</v>
      </c>
      <c r="D166" s="127" t="s">
        <v>26</v>
      </c>
      <c r="E166" s="245" t="s">
        <v>1286</v>
      </c>
      <c r="F166" s="246" t="s">
        <v>1287</v>
      </c>
      <c r="G166" s="127" t="s">
        <v>1288</v>
      </c>
      <c r="H166" s="297" t="s">
        <v>1289</v>
      </c>
    </row>
    <row r="167" spans="1:8" ht="30">
      <c r="A167" s="127" t="str">
        <f t="shared" si="6"/>
        <v>DeclarationB87</v>
      </c>
      <c r="B167" s="127" t="s">
        <v>1019</v>
      </c>
      <c r="C167" s="127" t="s">
        <v>1290</v>
      </c>
      <c r="D167" s="127" t="s">
        <v>23</v>
      </c>
      <c r="E167" s="245" t="s">
        <v>1291</v>
      </c>
      <c r="F167" s="246" t="s">
        <v>1292</v>
      </c>
      <c r="G167" s="127" t="s">
        <v>1293</v>
      </c>
      <c r="H167" s="297" t="s">
        <v>23</v>
      </c>
    </row>
    <row r="168" spans="1:8" ht="30">
      <c r="A168" s="127" t="str">
        <f t="shared" si="6"/>
        <v>DeclarationB88</v>
      </c>
      <c r="B168" s="127" t="s">
        <v>1019</v>
      </c>
      <c r="C168" s="127" t="s">
        <v>1294</v>
      </c>
      <c r="D168" s="127" t="s">
        <v>27</v>
      </c>
      <c r="E168" s="245" t="s">
        <v>1295</v>
      </c>
      <c r="F168" s="246" t="s">
        <v>1296</v>
      </c>
      <c r="G168" s="127" t="s">
        <v>1297</v>
      </c>
      <c r="H168" s="297" t="s">
        <v>1298</v>
      </c>
    </row>
    <row r="169" spans="1:8" ht="30">
      <c r="A169" s="127" t="str">
        <f t="shared" si="6"/>
        <v>DeclarationB89</v>
      </c>
      <c r="B169" s="127" t="s">
        <v>1019</v>
      </c>
      <c r="C169" s="127" t="s">
        <v>1299</v>
      </c>
      <c r="D169" s="268">
        <v>1</v>
      </c>
      <c r="E169" s="268">
        <v>1</v>
      </c>
      <c r="F169" s="269">
        <v>1</v>
      </c>
      <c r="G169" s="268">
        <v>1</v>
      </c>
      <c r="H169" s="297" t="s">
        <v>1300</v>
      </c>
    </row>
    <row r="170" spans="1:8" ht="30">
      <c r="A170" s="127" t="str">
        <f t="shared" si="6"/>
        <v>DeclarationB90</v>
      </c>
      <c r="B170" s="127" t="s">
        <v>1019</v>
      </c>
      <c r="C170" s="127" t="s">
        <v>1301</v>
      </c>
      <c r="D170" s="270" t="s">
        <v>30</v>
      </c>
      <c r="E170" s="271" t="s">
        <v>1302</v>
      </c>
      <c r="F170" s="295" t="s">
        <v>1303</v>
      </c>
      <c r="G170" s="272" t="s">
        <v>1304</v>
      </c>
      <c r="H170" s="299" t="s">
        <v>1305</v>
      </c>
    </row>
    <row r="171" spans="1:8" ht="30">
      <c r="A171" s="127" t="str">
        <f t="shared" si="6"/>
        <v>DeclarationB91</v>
      </c>
      <c r="B171" s="127" t="s">
        <v>1019</v>
      </c>
      <c r="C171" s="127" t="s">
        <v>1306</v>
      </c>
      <c r="D171" s="270" t="s">
        <v>31</v>
      </c>
      <c r="E171" s="271" t="s">
        <v>1307</v>
      </c>
      <c r="F171" s="295" t="s">
        <v>1308</v>
      </c>
      <c r="G171" s="272" t="s">
        <v>1309</v>
      </c>
      <c r="H171" s="299" t="s">
        <v>1310</v>
      </c>
    </row>
    <row r="172" spans="1:8" ht="30">
      <c r="A172" s="127" t="str">
        <f t="shared" si="6"/>
        <v>DeclarationB92</v>
      </c>
      <c r="B172" s="127" t="s">
        <v>1019</v>
      </c>
      <c r="C172" s="127" t="s">
        <v>1311</v>
      </c>
      <c r="D172" s="270" t="s">
        <v>32</v>
      </c>
      <c r="E172" s="271" t="s">
        <v>1312</v>
      </c>
      <c r="F172" s="295" t="s">
        <v>1313</v>
      </c>
      <c r="G172" s="272" t="s">
        <v>1314</v>
      </c>
      <c r="H172" s="299" t="s">
        <v>1315</v>
      </c>
    </row>
    <row r="173" spans="1:8" ht="30">
      <c r="A173" s="127" t="str">
        <f t="shared" si="6"/>
        <v>DeclarationB93</v>
      </c>
      <c r="B173" s="127" t="s">
        <v>1019</v>
      </c>
      <c r="C173" s="127" t="s">
        <v>1316</v>
      </c>
      <c r="D173" s="270" t="s">
        <v>33</v>
      </c>
      <c r="E173" s="271" t="s">
        <v>1317</v>
      </c>
      <c r="F173" s="295" t="s">
        <v>1318</v>
      </c>
      <c r="G173" s="272" t="s">
        <v>1319</v>
      </c>
      <c r="H173" s="299" t="s">
        <v>1320</v>
      </c>
    </row>
    <row r="174" spans="1:8" ht="30">
      <c r="A174" s="127" t="str">
        <f t="shared" si="6"/>
        <v>DeclarationB94</v>
      </c>
      <c r="B174" s="127" t="s">
        <v>1019</v>
      </c>
      <c r="C174" s="127" t="s">
        <v>1321</v>
      </c>
      <c r="D174" s="127" t="s">
        <v>34</v>
      </c>
      <c r="E174" s="245" t="s">
        <v>1322</v>
      </c>
      <c r="F174" s="246" t="s">
        <v>1323</v>
      </c>
      <c r="G174" s="127" t="s">
        <v>1324</v>
      </c>
      <c r="H174" s="297" t="s">
        <v>1325</v>
      </c>
    </row>
    <row r="175" spans="1:8" ht="30">
      <c r="A175" s="127" t="str">
        <f t="shared" si="6"/>
        <v>DeclarationB95</v>
      </c>
      <c r="B175" s="127" t="s">
        <v>1019</v>
      </c>
      <c r="C175" s="127" t="s">
        <v>1326</v>
      </c>
      <c r="D175" s="273" t="s">
        <v>1327</v>
      </c>
      <c r="E175" s="274" t="s">
        <v>1328</v>
      </c>
      <c r="F175" s="291" t="s">
        <v>1329</v>
      </c>
      <c r="G175" s="275" t="s">
        <v>1330</v>
      </c>
      <c r="H175" s="297" t="s">
        <v>1331</v>
      </c>
    </row>
    <row r="176" spans="1:8" ht="30">
      <c r="A176" s="127" t="str">
        <f t="shared" si="6"/>
        <v>DeclarationB96</v>
      </c>
      <c r="B176" s="127" t="s">
        <v>1019</v>
      </c>
      <c r="C176" s="127" t="s">
        <v>1332</v>
      </c>
      <c r="D176" s="273" t="s">
        <v>1333</v>
      </c>
      <c r="E176" s="265" t="s">
        <v>1334</v>
      </c>
      <c r="F176" s="291" t="s">
        <v>1335</v>
      </c>
      <c r="G176" s="276" t="s">
        <v>1336</v>
      </c>
      <c r="H176" s="297" t="s">
        <v>1337</v>
      </c>
    </row>
    <row r="177" spans="1:8" ht="30">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30">
      <c r="A179" s="127" t="str">
        <f t="shared" si="8"/>
        <v>Smelter Look-upA4</v>
      </c>
      <c r="B179" s="127" t="s">
        <v>1340</v>
      </c>
      <c r="C179" s="127" t="s">
        <v>1346</v>
      </c>
      <c r="D179" s="127" t="s">
        <v>1347</v>
      </c>
      <c r="E179" s="278"/>
      <c r="F179" s="246" t="s">
        <v>1348</v>
      </c>
      <c r="G179" s="127" t="s">
        <v>1349</v>
      </c>
      <c r="H179" s="297" t="s">
        <v>1350</v>
      </c>
    </row>
    <row r="180" spans="1:8" ht="30">
      <c r="A180" s="127" t="str">
        <f t="shared" si="8"/>
        <v>Smelter Look-upB4</v>
      </c>
      <c r="B180" s="127" t="s">
        <v>1340</v>
      </c>
      <c r="C180" s="127" t="s">
        <v>795</v>
      </c>
      <c r="D180" s="127" t="s">
        <v>1351</v>
      </c>
      <c r="E180" s="294" t="s">
        <v>1352</v>
      </c>
      <c r="F180" s="291" t="s">
        <v>1353</v>
      </c>
      <c r="G180" s="127" t="s">
        <v>1354</v>
      </c>
      <c r="H180" s="297" t="s">
        <v>1355</v>
      </c>
    </row>
    <row r="181" spans="1:8" ht="30">
      <c r="A181" s="127" t="str">
        <f t="shared" si="8"/>
        <v>Smelter Look-up</v>
      </c>
      <c r="B181" s="127" t="s">
        <v>1340</v>
      </c>
      <c r="D181" s="127" t="s">
        <v>1356</v>
      </c>
      <c r="E181" s="278"/>
      <c r="F181" s="246" t="s">
        <v>1357</v>
      </c>
      <c r="G181" s="127" t="s">
        <v>1358</v>
      </c>
      <c r="H181" s="297" t="s">
        <v>1359</v>
      </c>
    </row>
    <row r="182" spans="1:8" ht="30">
      <c r="A182" s="127" t="str">
        <f t="shared" si="8"/>
        <v>Smelter Look-upC4</v>
      </c>
      <c r="B182" s="127" t="s">
        <v>1340</v>
      </c>
      <c r="C182" s="127" t="s">
        <v>911</v>
      </c>
      <c r="D182" s="127" t="s">
        <v>1360</v>
      </c>
      <c r="E182" s="278" t="s">
        <v>1361</v>
      </c>
      <c r="F182" s="246" t="s">
        <v>1362</v>
      </c>
      <c r="G182" s="127" t="s">
        <v>1363</v>
      </c>
      <c r="H182" s="297" t="s">
        <v>1364</v>
      </c>
    </row>
    <row r="183" spans="1:8" ht="30">
      <c r="A183" s="127" t="str">
        <f t="shared" si="8"/>
        <v>Smelter Look-upD4</v>
      </c>
      <c r="B183" s="127" t="s">
        <v>1340</v>
      </c>
      <c r="C183" s="127" t="s">
        <v>1365</v>
      </c>
      <c r="D183" s="127" t="s">
        <v>1366</v>
      </c>
      <c r="E183" s="278"/>
      <c r="F183" s="246" t="s">
        <v>1367</v>
      </c>
      <c r="G183" s="127" t="s">
        <v>1368</v>
      </c>
      <c r="H183" s="297" t="s">
        <v>1369</v>
      </c>
    </row>
    <row r="184" spans="1:8" ht="30">
      <c r="A184" s="127" t="str">
        <f t="shared" si="8"/>
        <v>Smelter Look-upE4</v>
      </c>
      <c r="B184" s="127" t="s">
        <v>1340</v>
      </c>
      <c r="C184" s="127" t="s">
        <v>1370</v>
      </c>
      <c r="D184" s="127" t="s">
        <v>1371</v>
      </c>
      <c r="E184" s="294" t="s">
        <v>1372</v>
      </c>
      <c r="F184" s="291" t="s">
        <v>1373</v>
      </c>
      <c r="G184" s="127" t="s">
        <v>1374</v>
      </c>
      <c r="H184" s="297" t="s">
        <v>1375</v>
      </c>
    </row>
    <row r="185" spans="1:8" ht="30">
      <c r="A185" s="127" t="str">
        <f t="shared" si="8"/>
        <v>Smelter Look-upF4</v>
      </c>
      <c r="B185" s="127" t="s">
        <v>1340</v>
      </c>
      <c r="C185" s="127" t="s">
        <v>1376</v>
      </c>
      <c r="D185" s="127" t="s">
        <v>1377</v>
      </c>
      <c r="E185" s="245" t="s">
        <v>1378</v>
      </c>
      <c r="F185" s="246" t="s">
        <v>1379</v>
      </c>
      <c r="G185" s="127" t="s">
        <v>1380</v>
      </c>
      <c r="H185" s="297" t="s">
        <v>1381</v>
      </c>
    </row>
    <row r="186" spans="1:8" ht="30">
      <c r="A186" s="127" t="str">
        <f t="shared" si="8"/>
        <v>Smelter Look-upG4</v>
      </c>
      <c r="B186" s="127" t="s">
        <v>1340</v>
      </c>
      <c r="C186" s="127" t="s">
        <v>1382</v>
      </c>
      <c r="D186" s="127" t="s">
        <v>1383</v>
      </c>
      <c r="E186" s="245" t="s">
        <v>1384</v>
      </c>
      <c r="F186" s="246" t="s">
        <v>1385</v>
      </c>
      <c r="G186" s="127" t="s">
        <v>1386</v>
      </c>
      <c r="H186" s="297" t="s">
        <v>1387</v>
      </c>
    </row>
    <row r="187" spans="1:8" ht="30">
      <c r="A187" s="127" t="str">
        <f t="shared" si="8"/>
        <v>Smelter Look-upH4</v>
      </c>
      <c r="B187" s="127" t="s">
        <v>1340</v>
      </c>
      <c r="C187" s="127" t="s">
        <v>1388</v>
      </c>
      <c r="D187" s="127" t="s">
        <v>1389</v>
      </c>
      <c r="E187" s="245" t="s">
        <v>1390</v>
      </c>
      <c r="F187" s="246" t="s">
        <v>1391</v>
      </c>
      <c r="G187" s="127" t="s">
        <v>1392</v>
      </c>
      <c r="H187" s="297" t="s">
        <v>1393</v>
      </c>
    </row>
    <row r="188" spans="1:8" ht="30">
      <c r="A188" s="127" t="str">
        <f t="shared" si="8"/>
        <v>Smelter Look-upI4</v>
      </c>
      <c r="B188" s="127" t="s">
        <v>1340</v>
      </c>
      <c r="C188" s="127" t="s">
        <v>1038</v>
      </c>
      <c r="D188" s="127" t="s">
        <v>1394</v>
      </c>
      <c r="E188" s="245" t="s">
        <v>1395</v>
      </c>
      <c r="F188" s="246" t="s">
        <v>1396</v>
      </c>
      <c r="G188" s="127" t="s">
        <v>1397</v>
      </c>
      <c r="H188" s="297" t="s">
        <v>1398</v>
      </c>
    </row>
    <row r="189" spans="1:8" ht="30">
      <c r="A189" s="127" t="s">
        <v>1399</v>
      </c>
      <c r="B189" s="127" t="s">
        <v>1400</v>
      </c>
      <c r="C189" s="127" t="s">
        <v>1346</v>
      </c>
      <c r="D189" s="127" t="s">
        <v>1401</v>
      </c>
      <c r="E189" s="245" t="s">
        <v>1402</v>
      </c>
      <c r="F189" s="246" t="s">
        <v>1403</v>
      </c>
      <c r="G189" s="127" t="s">
        <v>1404</v>
      </c>
      <c r="H189" s="297" t="s">
        <v>1405</v>
      </c>
    </row>
    <row r="190" spans="1:8" ht="30">
      <c r="A190" s="127" t="str">
        <f t="shared" si="8"/>
        <v>Smelter ListB4</v>
      </c>
      <c r="B190" s="127" t="s">
        <v>1400</v>
      </c>
      <c r="C190" s="127" t="s">
        <v>795</v>
      </c>
      <c r="D190" s="127" t="s">
        <v>1406</v>
      </c>
      <c r="E190" s="245" t="s">
        <v>1407</v>
      </c>
      <c r="F190" s="246" t="s">
        <v>1408</v>
      </c>
      <c r="G190" s="127" t="s">
        <v>1409</v>
      </c>
      <c r="H190" s="297" t="s">
        <v>1410</v>
      </c>
    </row>
    <row r="191" spans="1:8" ht="30">
      <c r="A191" s="127" t="str">
        <f t="shared" si="8"/>
        <v>Smelter ListC4</v>
      </c>
      <c r="B191" s="127" t="s">
        <v>1400</v>
      </c>
      <c r="C191" s="127" t="s">
        <v>911</v>
      </c>
      <c r="D191" s="127" t="s">
        <v>1351</v>
      </c>
      <c r="E191" s="294" t="s">
        <v>1352</v>
      </c>
      <c r="F191" s="291" t="s">
        <v>1353</v>
      </c>
      <c r="G191" s="127" t="s">
        <v>1354</v>
      </c>
      <c r="H191" s="297" t="s">
        <v>1355</v>
      </c>
    </row>
    <row r="192" spans="1:8" ht="30">
      <c r="A192" s="127" t="str">
        <f t="shared" si="8"/>
        <v>Smelter ListD4</v>
      </c>
      <c r="B192" s="127" t="s">
        <v>1400</v>
      </c>
      <c r="C192" s="127" t="s">
        <v>1365</v>
      </c>
      <c r="D192" s="279" t="s">
        <v>1411</v>
      </c>
      <c r="E192" s="294" t="s">
        <v>1412</v>
      </c>
      <c r="F192" s="291" t="s">
        <v>1413</v>
      </c>
      <c r="G192" s="279" t="s">
        <v>1414</v>
      </c>
      <c r="H192" s="297" t="s">
        <v>1415</v>
      </c>
    </row>
    <row r="193" spans="1:8" ht="30">
      <c r="A193" s="127" t="str">
        <f t="shared" si="8"/>
        <v>Smelter ListE4</v>
      </c>
      <c r="B193" s="127" t="s">
        <v>1400</v>
      </c>
      <c r="C193" s="127" t="s">
        <v>1370</v>
      </c>
      <c r="D193" s="127" t="s">
        <v>1416</v>
      </c>
      <c r="E193" s="245" t="s">
        <v>1417</v>
      </c>
      <c r="F193" s="246" t="s">
        <v>1418</v>
      </c>
      <c r="G193" s="127" t="s">
        <v>1419</v>
      </c>
      <c r="H193" s="297" t="s">
        <v>1420</v>
      </c>
    </row>
    <row r="194" spans="1:8" ht="30">
      <c r="A194" s="127" t="str">
        <f t="shared" si="8"/>
        <v>Smelter ListH4</v>
      </c>
      <c r="B194" s="127" t="s">
        <v>1400</v>
      </c>
      <c r="C194" s="127" t="s">
        <v>1388</v>
      </c>
      <c r="D194" s="127" t="s">
        <v>1383</v>
      </c>
      <c r="E194" s="245" t="s">
        <v>1384</v>
      </c>
      <c r="F194" s="246" t="s">
        <v>1385</v>
      </c>
      <c r="G194" s="127" t="s">
        <v>1386</v>
      </c>
      <c r="H194" s="297" t="s">
        <v>1387</v>
      </c>
    </row>
    <row r="195" spans="1:8" ht="15">
      <c r="A195" s="127" t="str">
        <f t="shared" si="8"/>
        <v>Smelter ListI4</v>
      </c>
      <c r="B195" s="127" t="s">
        <v>1400</v>
      </c>
      <c r="C195" s="127" t="s">
        <v>1038</v>
      </c>
      <c r="D195" s="127" t="s">
        <v>1389</v>
      </c>
      <c r="E195" s="245" t="s">
        <v>1390</v>
      </c>
      <c r="F195" s="246" t="s">
        <v>1391</v>
      </c>
      <c r="G195" s="127" t="s">
        <v>1392</v>
      </c>
      <c r="H195" s="297" t="s">
        <v>1393</v>
      </c>
    </row>
    <row r="196" spans="1:8" ht="15">
      <c r="A196" s="127" t="str">
        <f t="shared" si="8"/>
        <v>Smelter ListJ4</v>
      </c>
      <c r="B196" s="127" t="s">
        <v>1400</v>
      </c>
      <c r="C196" s="127" t="s">
        <v>1421</v>
      </c>
      <c r="D196" s="127" t="s">
        <v>1394</v>
      </c>
      <c r="E196" s="245" t="s">
        <v>1395</v>
      </c>
      <c r="F196" s="246" t="s">
        <v>1396</v>
      </c>
      <c r="G196" s="127" t="s">
        <v>1397</v>
      </c>
      <c r="H196" s="297" t="s">
        <v>1398</v>
      </c>
    </row>
    <row r="197" spans="1:8" ht="30">
      <c r="A197" s="127" t="str">
        <f t="shared" si="8"/>
        <v>Smelter ListK4</v>
      </c>
      <c r="B197" s="127" t="s">
        <v>1400</v>
      </c>
      <c r="C197" s="127" t="s">
        <v>1422</v>
      </c>
      <c r="D197" s="127" t="s">
        <v>1423</v>
      </c>
      <c r="E197" s="245" t="s">
        <v>1424</v>
      </c>
      <c r="F197" s="246" t="s">
        <v>1425</v>
      </c>
      <c r="G197" s="127" t="s">
        <v>1426</v>
      </c>
      <c r="H197" s="297" t="s">
        <v>1427</v>
      </c>
    </row>
    <row r="198" spans="1:8" ht="15">
      <c r="A198" s="127" t="str">
        <f t="shared" si="8"/>
        <v>Smelter ListL4</v>
      </c>
      <c r="B198" s="127" t="s">
        <v>1400</v>
      </c>
      <c r="C198" s="127" t="s">
        <v>1428</v>
      </c>
      <c r="D198" s="127" t="s">
        <v>1429</v>
      </c>
      <c r="E198" s="245" t="s">
        <v>1430</v>
      </c>
      <c r="F198" s="246" t="s">
        <v>1431</v>
      </c>
      <c r="G198" s="127" t="s">
        <v>1432</v>
      </c>
      <c r="H198" s="297" t="s">
        <v>1433</v>
      </c>
    </row>
    <row r="199" spans="1:8" ht="30">
      <c r="A199" s="127" t="str">
        <f t="shared" si="8"/>
        <v>Smelter ListM4</v>
      </c>
      <c r="B199" s="127" t="s">
        <v>1400</v>
      </c>
      <c r="C199" s="127" t="s">
        <v>1434</v>
      </c>
      <c r="D199" s="127" t="s">
        <v>1435</v>
      </c>
      <c r="E199" s="245" t="s">
        <v>1436</v>
      </c>
      <c r="F199" s="246" t="s">
        <v>1437</v>
      </c>
      <c r="G199" s="127" t="s">
        <v>1438</v>
      </c>
      <c r="H199" s="297" t="s">
        <v>1439</v>
      </c>
    </row>
    <row r="200" spans="1:8" ht="30">
      <c r="A200" s="127" t="str">
        <f t="shared" si="8"/>
        <v>Smelter ListN4</v>
      </c>
      <c r="B200" s="127" t="s">
        <v>1400</v>
      </c>
      <c r="C200" s="127" t="s">
        <v>1440</v>
      </c>
      <c r="D200" s="127" t="s">
        <v>1441</v>
      </c>
      <c r="E200" s="245" t="s">
        <v>1442</v>
      </c>
      <c r="F200" s="246" t="s">
        <v>1443</v>
      </c>
      <c r="G200" s="127" t="s">
        <v>1444</v>
      </c>
      <c r="H200" s="297" t="s">
        <v>1445</v>
      </c>
    </row>
    <row r="201" spans="1:8" ht="30">
      <c r="A201" s="127" t="str">
        <f t="shared" si="8"/>
        <v>Smelter ListO4</v>
      </c>
      <c r="B201" s="127" t="s">
        <v>1400</v>
      </c>
      <c r="C201" s="127" t="s">
        <v>1446</v>
      </c>
      <c r="D201" s="127" t="s">
        <v>1447</v>
      </c>
      <c r="E201" s="245" t="s">
        <v>1448</v>
      </c>
      <c r="F201" s="246" t="s">
        <v>1449</v>
      </c>
      <c r="G201" s="127" t="s">
        <v>1450</v>
      </c>
      <c r="H201" s="297" t="s">
        <v>1451</v>
      </c>
    </row>
    <row r="202" spans="1:8" ht="30">
      <c r="A202" s="127" t="str">
        <f t="shared" si="8"/>
        <v>Smelter ListP4</v>
      </c>
      <c r="B202" s="127" t="s">
        <v>1400</v>
      </c>
      <c r="C202" s="127" t="s">
        <v>1452</v>
      </c>
      <c r="D202" s="127" t="s">
        <v>1453</v>
      </c>
      <c r="E202" s="245" t="s">
        <v>1454</v>
      </c>
      <c r="F202" s="246" t="s">
        <v>1455</v>
      </c>
      <c r="G202" s="127" t="s">
        <v>1456</v>
      </c>
      <c r="H202" s="297" t="s">
        <v>1457</v>
      </c>
    </row>
    <row r="203" spans="1:8" ht="30">
      <c r="A203" s="127" t="str">
        <f t="shared" si="8"/>
        <v>Smelter ListQ4</v>
      </c>
      <c r="B203" s="127" t="s">
        <v>1400</v>
      </c>
      <c r="C203" s="127" t="s">
        <v>1458</v>
      </c>
      <c r="D203" s="127" t="s">
        <v>1258</v>
      </c>
      <c r="E203" s="245" t="s">
        <v>1259</v>
      </c>
      <c r="F203" s="246" t="s">
        <v>1260</v>
      </c>
      <c r="G203" s="127" t="s">
        <v>1261</v>
      </c>
      <c r="H203" s="297" t="s">
        <v>1262</v>
      </c>
    </row>
    <row r="204" spans="1:8" ht="30">
      <c r="A204" s="127" t="str">
        <f t="shared" si="8"/>
        <v>Smelter ListJ2</v>
      </c>
      <c r="B204" s="127" t="s">
        <v>1400</v>
      </c>
      <c r="C204" s="127" t="s">
        <v>1459</v>
      </c>
      <c r="D204" s="127" t="s">
        <v>1460</v>
      </c>
      <c r="E204" s="245" t="s">
        <v>1461</v>
      </c>
      <c r="F204" s="246" t="s">
        <v>1462</v>
      </c>
      <c r="G204" s="127" t="s">
        <v>1463</v>
      </c>
      <c r="H204" s="297" t="s">
        <v>1464</v>
      </c>
    </row>
    <row r="205" spans="1:8" ht="30">
      <c r="A205" s="127" t="str">
        <f t="shared" si="8"/>
        <v>Smelter ListB2</v>
      </c>
      <c r="B205" s="127" t="s">
        <v>1400</v>
      </c>
      <c r="C205" s="127" t="s">
        <v>784</v>
      </c>
      <c r="D205" s="280" t="s">
        <v>1465</v>
      </c>
      <c r="E205" s="245" t="s">
        <v>1466</v>
      </c>
      <c r="F205" s="246" t="s">
        <v>1467</v>
      </c>
      <c r="G205" s="280" t="s">
        <v>1468</v>
      </c>
      <c r="H205" s="297" t="s">
        <v>1469</v>
      </c>
    </row>
    <row r="206" spans="1:8" ht="409.6">
      <c r="A206" s="127" t="str">
        <f>B206&amp;C206</f>
        <v>Smelter ListB3</v>
      </c>
      <c r="B206" s="127" t="s">
        <v>1400</v>
      </c>
      <c r="C206" s="127" t="s">
        <v>789</v>
      </c>
      <c r="D206" s="280" t="s">
        <v>1470</v>
      </c>
      <c r="E206" s="296" t="s">
        <v>1471</v>
      </c>
      <c r="F206" s="291" t="s">
        <v>1472</v>
      </c>
      <c r="G206" s="281" t="s">
        <v>1473</v>
      </c>
      <c r="H206" s="297" t="s">
        <v>1474</v>
      </c>
    </row>
    <row r="207" spans="1:8" ht="15">
      <c r="A207" s="127" t="str">
        <f t="shared" si="8"/>
        <v>Smelter ListF4</v>
      </c>
      <c r="B207" s="127" t="s">
        <v>1400</v>
      </c>
      <c r="C207" s="127" t="s">
        <v>1376</v>
      </c>
      <c r="D207" s="127" t="s">
        <v>1475</v>
      </c>
      <c r="E207" s="245" t="s">
        <v>1476</v>
      </c>
      <c r="F207" s="246" t="s">
        <v>896</v>
      </c>
      <c r="G207" s="127" t="s">
        <v>1477</v>
      </c>
      <c r="H207" s="297" t="s">
        <v>1478</v>
      </c>
    </row>
    <row r="208" spans="1:8" ht="30">
      <c r="A208" s="127" t="str">
        <f t="shared" si="8"/>
        <v>Smelter ListG4</v>
      </c>
      <c r="B208" s="127" t="s">
        <v>1400</v>
      </c>
      <c r="C208" s="127" t="s">
        <v>1382</v>
      </c>
      <c r="D208" s="127" t="s">
        <v>1377</v>
      </c>
      <c r="E208" s="245" t="s">
        <v>1378</v>
      </c>
      <c r="F208" s="246" t="s">
        <v>1379</v>
      </c>
      <c r="G208" s="127" t="s">
        <v>1479</v>
      </c>
      <c r="H208" s="297" t="s">
        <v>1381</v>
      </c>
    </row>
    <row r="209" spans="1:8" ht="30">
      <c r="A209" s="127" t="str">
        <f t="shared" si="8"/>
        <v>Smelter ListAH5</v>
      </c>
      <c r="B209" s="127" t="s">
        <v>1400</v>
      </c>
      <c r="C209" s="127" t="s">
        <v>1480</v>
      </c>
      <c r="D209" s="127" t="s">
        <v>26</v>
      </c>
      <c r="E209" s="245" t="s">
        <v>1286</v>
      </c>
      <c r="F209" s="246" t="s">
        <v>1287</v>
      </c>
      <c r="G209" s="127" t="s">
        <v>1288</v>
      </c>
      <c r="H209" s="297" t="s">
        <v>1289</v>
      </c>
    </row>
    <row r="210" spans="1:8" ht="30">
      <c r="A210" s="127" t="str">
        <f t="shared" si="8"/>
        <v>Smelter ListAH6</v>
      </c>
      <c r="B210" s="127" t="s">
        <v>1400</v>
      </c>
      <c r="C210" s="127" t="s">
        <v>1481</v>
      </c>
      <c r="D210" s="127" t="s">
        <v>23</v>
      </c>
      <c r="E210" s="245" t="s">
        <v>1291</v>
      </c>
      <c r="F210" s="246" t="s">
        <v>1292</v>
      </c>
      <c r="G210" s="127" t="s">
        <v>1293</v>
      </c>
      <c r="H210" s="297" t="s">
        <v>23</v>
      </c>
    </row>
    <row r="211" spans="1:8" ht="30">
      <c r="A211" s="127" t="str">
        <f t="shared" si="8"/>
        <v>Smelter ListAH7</v>
      </c>
      <c r="B211" s="127" t="s">
        <v>1400</v>
      </c>
      <c r="C211" s="127" t="s">
        <v>1482</v>
      </c>
      <c r="D211" s="127" t="s">
        <v>27</v>
      </c>
      <c r="E211" s="245" t="s">
        <v>1295</v>
      </c>
      <c r="F211" s="246" t="s">
        <v>1296</v>
      </c>
      <c r="G211" s="127" t="s">
        <v>1297</v>
      </c>
      <c r="H211" s="297" t="s">
        <v>1298</v>
      </c>
    </row>
    <row r="212" spans="1:8" ht="45">
      <c r="A212" s="127" t="str">
        <f t="shared" si="8"/>
        <v>CheckerA1</v>
      </c>
      <c r="B212" s="127" t="s">
        <v>1483</v>
      </c>
      <c r="C212" s="127" t="s">
        <v>390</v>
      </c>
      <c r="D212" s="127" t="s">
        <v>1484</v>
      </c>
      <c r="E212" s="245" t="s">
        <v>1485</v>
      </c>
      <c r="F212" s="246" t="s">
        <v>1486</v>
      </c>
      <c r="G212" s="127" t="s">
        <v>1487</v>
      </c>
      <c r="H212" s="297" t="s">
        <v>1488</v>
      </c>
    </row>
    <row r="213" spans="1:8" ht="15">
      <c r="A213" s="127" t="str">
        <f t="shared" si="8"/>
        <v>CheckerD1</v>
      </c>
      <c r="B213" s="127" t="s">
        <v>1483</v>
      </c>
      <c r="C213" s="127" t="s">
        <v>1489</v>
      </c>
      <c r="D213" s="127" t="s">
        <v>1490</v>
      </c>
      <c r="E213" s="245" t="s">
        <v>1491</v>
      </c>
      <c r="F213" s="246" t="s">
        <v>1492</v>
      </c>
      <c r="G213" s="127" t="s">
        <v>1493</v>
      </c>
      <c r="H213" s="297" t="s">
        <v>1494</v>
      </c>
    </row>
    <row r="214" spans="1:8" ht="15">
      <c r="A214" s="127" t="str">
        <f t="shared" si="8"/>
        <v>CheckerA3</v>
      </c>
      <c r="B214" s="127" t="s">
        <v>1483</v>
      </c>
      <c r="C214" s="127" t="s">
        <v>399</v>
      </c>
      <c r="D214" s="127" t="s">
        <v>1495</v>
      </c>
      <c r="E214" s="245" t="s">
        <v>1496</v>
      </c>
      <c r="F214" s="246" t="s">
        <v>1497</v>
      </c>
      <c r="G214" s="127" t="s">
        <v>1498</v>
      </c>
      <c r="H214" s="297" t="s">
        <v>1499</v>
      </c>
    </row>
    <row r="215" spans="1:8" ht="15">
      <c r="A215" s="127" t="str">
        <f t="shared" si="8"/>
        <v>CheckerB3</v>
      </c>
      <c r="B215" s="127" t="s">
        <v>1483</v>
      </c>
      <c r="C215" s="127" t="s">
        <v>789</v>
      </c>
      <c r="D215" s="127" t="s">
        <v>1500</v>
      </c>
      <c r="E215" s="245" t="s">
        <v>1501</v>
      </c>
      <c r="F215" s="246" t="s">
        <v>1249</v>
      </c>
      <c r="G215" s="127" t="s">
        <v>1502</v>
      </c>
      <c r="H215" s="297" t="s">
        <v>1503</v>
      </c>
    </row>
    <row r="216" spans="1:8" ht="15">
      <c r="A216" s="127" t="str">
        <f t="shared" si="8"/>
        <v>CheckerC3</v>
      </c>
      <c r="B216" s="127" t="s">
        <v>1483</v>
      </c>
      <c r="C216" s="127" t="s">
        <v>905</v>
      </c>
      <c r="D216" s="127" t="s">
        <v>1504</v>
      </c>
      <c r="E216" s="245" t="s">
        <v>1505</v>
      </c>
      <c r="F216" s="246" t="s">
        <v>1506</v>
      </c>
      <c r="G216" s="127" t="s">
        <v>1507</v>
      </c>
      <c r="H216" s="297" t="s">
        <v>1508</v>
      </c>
    </row>
    <row r="217" spans="1:8" ht="15">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30">
      <c r="A223" s="127" t="str">
        <f t="shared" si="8"/>
        <v>CheckerJ4</v>
      </c>
      <c r="B223" s="127" t="s">
        <v>1483</v>
      </c>
      <c r="C223" s="127" t="s">
        <v>1421</v>
      </c>
      <c r="D223" s="127" t="s">
        <v>1532</v>
      </c>
      <c r="E223" s="245" t="s">
        <v>1533</v>
      </c>
      <c r="F223" s="246" t="s">
        <v>1534</v>
      </c>
      <c r="G223" s="127" t="s">
        <v>1535</v>
      </c>
      <c r="H223" s="297" t="s">
        <v>1536</v>
      </c>
    </row>
    <row r="224" spans="1:8" ht="30">
      <c r="A224" s="127" t="str">
        <f t="shared" si="8"/>
        <v>CheckerJ5</v>
      </c>
      <c r="B224" s="127" t="s">
        <v>1483</v>
      </c>
      <c r="C224" s="127" t="s">
        <v>1537</v>
      </c>
      <c r="D224" s="127" t="s">
        <v>1538</v>
      </c>
      <c r="E224" s="245" t="s">
        <v>1539</v>
      </c>
      <c r="F224" s="246" t="s">
        <v>1540</v>
      </c>
      <c r="G224" s="127" t="s">
        <v>1541</v>
      </c>
      <c r="H224" s="297" t="s">
        <v>1542</v>
      </c>
    </row>
    <row r="225" spans="1:8" ht="30">
      <c r="A225" s="127" t="str">
        <f t="shared" si="8"/>
        <v>CheckerJ6</v>
      </c>
      <c r="B225" s="127" t="s">
        <v>1483</v>
      </c>
      <c r="C225" s="127" t="s">
        <v>1543</v>
      </c>
      <c r="D225" s="127" t="s">
        <v>1544</v>
      </c>
      <c r="E225" s="245" t="s">
        <v>1545</v>
      </c>
      <c r="F225" s="246" t="s">
        <v>1546</v>
      </c>
      <c r="G225" s="127" t="s">
        <v>1547</v>
      </c>
      <c r="H225" s="297" t="s">
        <v>1548</v>
      </c>
    </row>
    <row r="226" spans="1:8" ht="30">
      <c r="A226" s="127" t="str">
        <f t="shared" si="8"/>
        <v>CheckerJ7</v>
      </c>
      <c r="B226" s="127" t="s">
        <v>1483</v>
      </c>
      <c r="C226" s="127" t="s">
        <v>1549</v>
      </c>
      <c r="D226" s="127" t="s">
        <v>1550</v>
      </c>
      <c r="E226" s="245" t="s">
        <v>1551</v>
      </c>
      <c r="F226" s="246" t="s">
        <v>1552</v>
      </c>
      <c r="G226" s="127" t="s">
        <v>1553</v>
      </c>
      <c r="H226" s="297" t="s">
        <v>1554</v>
      </c>
    </row>
    <row r="227" spans="1:8" ht="30">
      <c r="A227" s="127" t="str">
        <f t="shared" si="8"/>
        <v>CheckerJ8</v>
      </c>
      <c r="B227" s="127" t="s">
        <v>1483</v>
      </c>
      <c r="C227" s="127" t="s">
        <v>1555</v>
      </c>
      <c r="D227" s="127" t="s">
        <v>1556</v>
      </c>
      <c r="E227" s="245" t="s">
        <v>1557</v>
      </c>
      <c r="F227" s="246" t="s">
        <v>1558</v>
      </c>
      <c r="G227" s="127" t="s">
        <v>1559</v>
      </c>
      <c r="H227" s="297" t="s">
        <v>1560</v>
      </c>
    </row>
    <row r="228" spans="1:8" ht="30">
      <c r="A228" s="127" t="str">
        <f t="shared" si="8"/>
        <v>CheckerJ9</v>
      </c>
      <c r="B228" s="127" t="s">
        <v>1483</v>
      </c>
      <c r="C228" s="127" t="s">
        <v>1561</v>
      </c>
      <c r="D228" s="127" t="s">
        <v>1562</v>
      </c>
      <c r="E228" s="245" t="s">
        <v>1563</v>
      </c>
      <c r="F228" s="246" t="s">
        <v>1564</v>
      </c>
      <c r="G228" s="127" t="s">
        <v>1565</v>
      </c>
      <c r="H228" s="297" t="s">
        <v>1566</v>
      </c>
    </row>
    <row r="229" spans="1:8" ht="32">
      <c r="A229" s="127" t="str">
        <f t="shared" si="8"/>
        <v>CheckerJ10</v>
      </c>
      <c r="B229" s="127" t="s">
        <v>1483</v>
      </c>
      <c r="C229" s="127" t="s">
        <v>1567</v>
      </c>
      <c r="D229" s="127" t="s">
        <v>1568</v>
      </c>
      <c r="E229" s="245" t="s">
        <v>1569</v>
      </c>
      <c r="F229" s="246" t="s">
        <v>1570</v>
      </c>
      <c r="G229" s="257" t="s">
        <v>1571</v>
      </c>
      <c r="H229" s="297" t="s">
        <v>1572</v>
      </c>
    </row>
    <row r="230" spans="1:8" ht="32">
      <c r="A230" s="127" t="str">
        <f t="shared" si="8"/>
        <v>CheckerJ11</v>
      </c>
      <c r="B230" s="127" t="s">
        <v>1483</v>
      </c>
      <c r="C230" s="127" t="s">
        <v>1573</v>
      </c>
      <c r="D230" s="127" t="s">
        <v>1574</v>
      </c>
      <c r="E230" s="245" t="s">
        <v>1575</v>
      </c>
      <c r="F230" s="246" t="s">
        <v>1576</v>
      </c>
      <c r="G230" s="257" t="s">
        <v>1577</v>
      </c>
      <c r="H230" s="297" t="s">
        <v>1578</v>
      </c>
    </row>
    <row r="231" spans="1:8" ht="32">
      <c r="A231" s="127" t="str">
        <f t="shared" si="8"/>
        <v>CheckerJ12</v>
      </c>
      <c r="B231" s="127" t="s">
        <v>1483</v>
      </c>
      <c r="C231" s="127" t="s">
        <v>1579</v>
      </c>
      <c r="D231" s="127" t="s">
        <v>1580</v>
      </c>
      <c r="E231" s="245" t="s">
        <v>1581</v>
      </c>
      <c r="F231" s="246" t="s">
        <v>1582</v>
      </c>
      <c r="G231" s="257" t="s">
        <v>1583</v>
      </c>
      <c r="H231" s="297" t="s">
        <v>1584</v>
      </c>
    </row>
    <row r="232" spans="1:8" ht="30">
      <c r="A232" s="127" t="str">
        <f t="shared" si="8"/>
        <v>CheckerJ13</v>
      </c>
      <c r="B232" s="127" t="s">
        <v>1483</v>
      </c>
      <c r="C232" s="127" t="s">
        <v>1585</v>
      </c>
      <c r="D232" s="127" t="s">
        <v>1586</v>
      </c>
      <c r="E232" s="245" t="s">
        <v>1587</v>
      </c>
      <c r="F232" s="246" t="s">
        <v>1588</v>
      </c>
      <c r="G232" s="127" t="s">
        <v>1589</v>
      </c>
      <c r="H232" s="297" t="s">
        <v>1590</v>
      </c>
    </row>
    <row r="233" spans="1:8" ht="32">
      <c r="A233" s="127" t="str">
        <f t="shared" si="8"/>
        <v>CheckerJ15</v>
      </c>
      <c r="B233" s="127" t="s">
        <v>1483</v>
      </c>
      <c r="C233" s="127" t="s">
        <v>1591</v>
      </c>
      <c r="D233" s="251" t="s">
        <v>1592</v>
      </c>
      <c r="E233" s="252" t="s">
        <v>1593</v>
      </c>
      <c r="F233" s="259" t="s">
        <v>1594</v>
      </c>
      <c r="G233" s="257" t="s">
        <v>1595</v>
      </c>
      <c r="H233" s="297" t="s">
        <v>1596</v>
      </c>
    </row>
    <row r="234" spans="1:8" ht="45">
      <c r="A234" s="127" t="str">
        <f t="shared" si="8"/>
        <v>CheckerJ16</v>
      </c>
      <c r="B234" s="127" t="s">
        <v>1483</v>
      </c>
      <c r="C234" s="127" t="s">
        <v>1597</v>
      </c>
      <c r="D234" s="251" t="s">
        <v>1598</v>
      </c>
      <c r="E234" s="252" t="s">
        <v>1599</v>
      </c>
      <c r="F234" s="259" t="s">
        <v>1600</v>
      </c>
      <c r="G234" s="258" t="s">
        <v>1601</v>
      </c>
      <c r="H234" s="297" t="s">
        <v>1602</v>
      </c>
    </row>
    <row r="235" spans="1:8" ht="15">
      <c r="A235" s="127" t="str">
        <f t="shared" si="8"/>
        <v>CheckerJ17</v>
      </c>
      <c r="B235" s="127" t="s">
        <v>1483</v>
      </c>
      <c r="C235" s="127" t="s">
        <v>1603</v>
      </c>
      <c r="E235" s="249"/>
      <c r="G235"/>
      <c r="H235" s="297"/>
    </row>
    <row r="236" spans="1:8" ht="15">
      <c r="A236" s="127" t="str">
        <f t="shared" si="8"/>
        <v>CheckerJ18</v>
      </c>
      <c r="B236" s="127" t="s">
        <v>1483</v>
      </c>
      <c r="C236" s="127" t="s">
        <v>1604</v>
      </c>
      <c r="E236" s="249"/>
      <c r="G236"/>
      <c r="H236" s="297"/>
    </row>
    <row r="237" spans="1:8" ht="45">
      <c r="A237" s="127" t="str">
        <f t="shared" si="8"/>
        <v>CheckerJ20</v>
      </c>
      <c r="B237" s="127" t="s">
        <v>1483</v>
      </c>
      <c r="C237" s="127" t="s">
        <v>1605</v>
      </c>
      <c r="D237" s="251" t="s">
        <v>1606</v>
      </c>
      <c r="E237" s="252" t="s">
        <v>1607</v>
      </c>
      <c r="F237" s="259" t="s">
        <v>1608</v>
      </c>
      <c r="G237" s="264" t="s">
        <v>1609</v>
      </c>
      <c r="H237" s="297" t="s">
        <v>1610</v>
      </c>
    </row>
    <row r="238" spans="1:8" ht="45">
      <c r="A238" s="127" t="str">
        <f t="shared" ref="A238:A276" si="9">B238&amp;C238</f>
        <v>CheckerJ21</v>
      </c>
      <c r="B238" s="127" t="s">
        <v>1483</v>
      </c>
      <c r="C238" s="127" t="s">
        <v>1611</v>
      </c>
      <c r="D238" s="251" t="s">
        <v>1612</v>
      </c>
      <c r="E238" s="252" t="s">
        <v>1613</v>
      </c>
      <c r="F238" s="260" t="s">
        <v>1614</v>
      </c>
      <c r="G238" s="264" t="s">
        <v>1615</v>
      </c>
      <c r="H238" s="297" t="s">
        <v>1616</v>
      </c>
    </row>
    <row r="239" spans="1:8" ht="15">
      <c r="A239" s="127" t="str">
        <f t="shared" si="9"/>
        <v>CheckerJ22</v>
      </c>
      <c r="B239" s="127" t="s">
        <v>1483</v>
      </c>
      <c r="C239" s="127" t="s">
        <v>1617</v>
      </c>
      <c r="G239"/>
      <c r="H239" s="297"/>
    </row>
    <row r="240" spans="1:8" ht="60">
      <c r="A240" s="127" t="str">
        <f t="shared" si="9"/>
        <v>CheckerJ23</v>
      </c>
      <c r="B240" s="127" t="s">
        <v>1483</v>
      </c>
      <c r="C240" s="127" t="s">
        <v>1618</v>
      </c>
      <c r="D240" s="251" t="s">
        <v>1619</v>
      </c>
      <c r="E240" s="252" t="s">
        <v>1620</v>
      </c>
      <c r="F240" s="259" t="s">
        <v>1621</v>
      </c>
      <c r="G240" s="258" t="s">
        <v>1622</v>
      </c>
      <c r="H240" s="297" t="s">
        <v>1623</v>
      </c>
    </row>
    <row r="241" spans="1:8" ht="60">
      <c r="A241" s="127" t="str">
        <f t="shared" si="9"/>
        <v>CheckerJ24</v>
      </c>
      <c r="B241" s="127" t="s">
        <v>1483</v>
      </c>
      <c r="C241" s="127" t="s">
        <v>1624</v>
      </c>
      <c r="D241" s="251" t="s">
        <v>1625</v>
      </c>
      <c r="E241" s="252" t="s">
        <v>1626</v>
      </c>
      <c r="F241" s="259" t="s">
        <v>1627</v>
      </c>
      <c r="G241" s="257" t="s">
        <v>1628</v>
      </c>
      <c r="H241" s="297" t="s">
        <v>1629</v>
      </c>
    </row>
    <row r="242" spans="1:8" ht="60">
      <c r="A242" s="127" t="str">
        <f t="shared" si="9"/>
        <v>CheckerJ28</v>
      </c>
      <c r="B242" s="127" t="s">
        <v>1483</v>
      </c>
      <c r="C242" s="127" t="s">
        <v>1630</v>
      </c>
      <c r="D242" s="251" t="s">
        <v>1631</v>
      </c>
      <c r="E242" s="252" t="s">
        <v>1632</v>
      </c>
      <c r="F242" s="259" t="s">
        <v>1633</v>
      </c>
      <c r="G242" s="257" t="s">
        <v>1634</v>
      </c>
      <c r="H242" s="297" t="s">
        <v>1635</v>
      </c>
    </row>
    <row r="243" spans="1:8" ht="60">
      <c r="A243" s="127" t="str">
        <f t="shared" si="9"/>
        <v>CheckerJ29</v>
      </c>
      <c r="B243" s="127" t="s">
        <v>1483</v>
      </c>
      <c r="C243" s="127" t="s">
        <v>1636</v>
      </c>
      <c r="D243" s="251" t="s">
        <v>1637</v>
      </c>
      <c r="E243" s="252" t="s">
        <v>1638</v>
      </c>
      <c r="F243" s="259" t="s">
        <v>1639</v>
      </c>
      <c r="G243" s="257" t="s">
        <v>1640</v>
      </c>
      <c r="H243" s="297" t="s">
        <v>1641</v>
      </c>
    </row>
    <row r="244" spans="1:8" ht="15">
      <c r="A244" s="127" t="str">
        <f t="shared" si="9"/>
        <v>CheckerJ27</v>
      </c>
      <c r="B244" s="127" t="s">
        <v>1483</v>
      </c>
      <c r="C244" s="127" t="s">
        <v>1642</v>
      </c>
      <c r="G244"/>
      <c r="H244" s="297"/>
    </row>
    <row r="245" spans="1:8" ht="15">
      <c r="A245" s="127" t="str">
        <f t="shared" si="9"/>
        <v>CheckerJ28</v>
      </c>
      <c r="B245" s="127" t="s">
        <v>1483</v>
      </c>
      <c r="C245" s="127" t="s">
        <v>1630</v>
      </c>
      <c r="G245"/>
      <c r="H245" s="297"/>
    </row>
    <row r="246" spans="1:8" ht="45">
      <c r="A246" s="127" t="str">
        <f t="shared" si="9"/>
        <v>CheckerJ33</v>
      </c>
      <c r="B246" s="127" t="s">
        <v>1483</v>
      </c>
      <c r="C246" s="127" t="s">
        <v>1643</v>
      </c>
      <c r="D246" s="127" t="s">
        <v>1644</v>
      </c>
      <c r="E246" s="245" t="s">
        <v>1645</v>
      </c>
      <c r="F246" s="246" t="s">
        <v>1646</v>
      </c>
      <c r="G246" s="257" t="s">
        <v>1647</v>
      </c>
      <c r="H246" s="297" t="s">
        <v>1648</v>
      </c>
    </row>
    <row r="247" spans="1:8" ht="45">
      <c r="A247" s="127" t="str">
        <f t="shared" si="9"/>
        <v>CheckerJ34</v>
      </c>
      <c r="B247" s="127" t="s">
        <v>1483</v>
      </c>
      <c r="C247" s="127" t="s">
        <v>1649</v>
      </c>
      <c r="D247" s="127" t="s">
        <v>1650</v>
      </c>
      <c r="E247" s="245" t="s">
        <v>1651</v>
      </c>
      <c r="F247" s="246" t="s">
        <v>1652</v>
      </c>
      <c r="G247" s="258" t="s">
        <v>1653</v>
      </c>
      <c r="H247" s="297" t="s">
        <v>1654</v>
      </c>
    </row>
    <row r="248" spans="1:8" ht="15">
      <c r="A248" s="127" t="str">
        <f t="shared" si="9"/>
        <v>CheckerJ32</v>
      </c>
      <c r="B248" s="127" t="s">
        <v>1483</v>
      </c>
      <c r="C248" s="127" t="s">
        <v>1655</v>
      </c>
      <c r="G248"/>
      <c r="H248" s="297"/>
    </row>
    <row r="249" spans="1:8" ht="15">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ht="15">
      <c r="A252" s="127" t="str">
        <f t="shared" si="9"/>
        <v>CheckerJ37</v>
      </c>
      <c r="B252" s="127" t="s">
        <v>1483</v>
      </c>
      <c r="C252" s="127" t="s">
        <v>1668</v>
      </c>
      <c r="G252"/>
      <c r="H252" s="297"/>
    </row>
    <row r="253" spans="1:8" ht="15">
      <c r="A253" s="127" t="str">
        <f t="shared" si="9"/>
        <v>CheckerJ38</v>
      </c>
      <c r="B253" s="127" t="s">
        <v>1483</v>
      </c>
      <c r="C253" s="127" t="s">
        <v>1656</v>
      </c>
      <c r="G253"/>
      <c r="H253" s="297"/>
    </row>
    <row r="254" spans="1:8" ht="36">
      <c r="A254" s="127" t="str">
        <f t="shared" si="9"/>
        <v>CheckerJ43</v>
      </c>
      <c r="B254" s="127" t="s">
        <v>1483</v>
      </c>
      <c r="C254" s="127" t="s">
        <v>1669</v>
      </c>
      <c r="D254" s="251" t="s">
        <v>1670</v>
      </c>
      <c r="E254" s="252" t="s">
        <v>1671</v>
      </c>
      <c r="F254" s="259" t="s">
        <v>1672</v>
      </c>
      <c r="G254" s="264" t="s">
        <v>1673</v>
      </c>
      <c r="H254" s="297" t="s">
        <v>1674</v>
      </c>
    </row>
    <row r="255" spans="1:8" ht="45">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60">
      <c r="A258" s="127" t="str">
        <f t="shared" si="9"/>
        <v>CheckerJ49</v>
      </c>
      <c r="B258" s="127" t="s">
        <v>1483</v>
      </c>
      <c r="C258" s="127" t="s">
        <v>1710</v>
      </c>
      <c r="D258" s="251" t="s">
        <v>1694</v>
      </c>
      <c r="E258" s="252" t="s">
        <v>1695</v>
      </c>
      <c r="F258" s="259" t="s">
        <v>1696</v>
      </c>
      <c r="G258" s="282" t="s">
        <v>1697</v>
      </c>
      <c r="H258" s="297" t="s">
        <v>1698</v>
      </c>
    </row>
    <row r="259" spans="1:8" ht="45">
      <c r="A259" s="127" t="str">
        <f t="shared" si="9"/>
        <v>CheckerJ48</v>
      </c>
      <c r="B259" s="127" t="s">
        <v>1483</v>
      </c>
      <c r="C259" s="127" t="s">
        <v>1699</v>
      </c>
      <c r="D259" s="127" t="s">
        <v>1700</v>
      </c>
      <c r="E259" s="249" t="s">
        <v>1701</v>
      </c>
      <c r="F259" s="246" t="s">
        <v>1702</v>
      </c>
      <c r="G259" s="247" t="s">
        <v>1703</v>
      </c>
      <c r="H259" s="297" t="s">
        <v>1704</v>
      </c>
    </row>
    <row r="260" spans="1:8" ht="60">
      <c r="A260" s="127" t="str">
        <f>B260&amp;C260</f>
        <v>CheckerJ50</v>
      </c>
      <c r="B260" s="127" t="s">
        <v>1483</v>
      </c>
      <c r="C260" s="127" t="s">
        <v>1693</v>
      </c>
      <c r="D260" s="127" t="s">
        <v>1705</v>
      </c>
      <c r="E260" s="249" t="s">
        <v>1706</v>
      </c>
      <c r="F260" s="283" t="s">
        <v>1707</v>
      </c>
      <c r="G260" s="254" t="s">
        <v>1708</v>
      </c>
      <c r="H260" s="297" t="s">
        <v>1709</v>
      </c>
    </row>
    <row r="261" spans="1:8" ht="45">
      <c r="A261" s="127" t="str">
        <f t="shared" si="9"/>
        <v>CheckerJ54</v>
      </c>
      <c r="B261" s="127" t="s">
        <v>1483</v>
      </c>
      <c r="C261" s="127" t="s">
        <v>1687</v>
      </c>
      <c r="D261" s="251" t="s">
        <v>12734</v>
      </c>
      <c r="E261" s="252" t="s">
        <v>12735</v>
      </c>
      <c r="F261" s="259" t="s">
        <v>12736</v>
      </c>
      <c r="G261" s="282" t="s">
        <v>12737</v>
      </c>
      <c r="H261" s="297" t="s">
        <v>12738</v>
      </c>
    </row>
    <row r="262" spans="1:8" ht="45" hidden="1">
      <c r="A262" s="127" t="str">
        <f t="shared" si="9"/>
        <v>Checker</v>
      </c>
      <c r="B262" s="127" t="s">
        <v>1483</v>
      </c>
      <c r="D262" s="127" t="s">
        <v>1711</v>
      </c>
      <c r="E262" s="245" t="s">
        <v>1712</v>
      </c>
      <c r="F262" s="246" t="s">
        <v>1713</v>
      </c>
      <c r="G262" s="127" t="s">
        <v>1714</v>
      </c>
      <c r="H262" s="297" t="s">
        <v>1715</v>
      </c>
    </row>
    <row r="263" spans="1:8" ht="75" hidden="1">
      <c r="A263" s="127" t="str">
        <f t="shared" si="9"/>
        <v>Checker</v>
      </c>
      <c r="B263" s="127" t="s">
        <v>1483</v>
      </c>
      <c r="D263" s="127" t="s">
        <v>1716</v>
      </c>
      <c r="E263" s="245" t="s">
        <v>1717</v>
      </c>
      <c r="F263" s="246" t="s">
        <v>1718</v>
      </c>
      <c r="G263" s="127" t="s">
        <v>1719</v>
      </c>
      <c r="H263" s="297" t="s">
        <v>1720</v>
      </c>
    </row>
    <row r="264" spans="1:8" ht="15" hidden="1">
      <c r="A264" s="127" t="str">
        <f t="shared" si="9"/>
        <v>CheckerJ52</v>
      </c>
      <c r="B264" s="127" t="s">
        <v>1483</v>
      </c>
      <c r="C264" s="127" t="s">
        <v>1721</v>
      </c>
      <c r="D264" s="189"/>
      <c r="E264" s="284"/>
      <c r="G264"/>
      <c r="H264" s="297"/>
    </row>
    <row r="265" spans="1:8" ht="45">
      <c r="A265" s="127" t="str">
        <f t="shared" si="9"/>
        <v>CheckerJ55</v>
      </c>
      <c r="B265" s="127" t="s">
        <v>1483</v>
      </c>
      <c r="C265" s="127" t="s">
        <v>12733</v>
      </c>
      <c r="D265" s="127" t="s">
        <v>12739</v>
      </c>
      <c r="E265" s="249" t="s">
        <v>12740</v>
      </c>
      <c r="F265" s="246" t="s">
        <v>12741</v>
      </c>
      <c r="G265" s="254" t="s">
        <v>12742</v>
      </c>
      <c r="H265" s="297" t="s">
        <v>12743</v>
      </c>
    </row>
    <row r="266" spans="1:8" ht="42.5" customHeight="1">
      <c r="A266" s="127" t="str">
        <f t="shared" si="9"/>
        <v>CheckerJ57</v>
      </c>
      <c r="B266" s="127" t="s">
        <v>1483</v>
      </c>
      <c r="C266" s="127" t="s">
        <v>12794</v>
      </c>
      <c r="D266" s="127" t="s">
        <v>12748</v>
      </c>
      <c r="E266" s="245" t="s">
        <v>12744</v>
      </c>
      <c r="F266" s="246" t="s">
        <v>12745</v>
      </c>
      <c r="G266" s="127" t="s">
        <v>12746</v>
      </c>
      <c r="H266" s="297" t="s">
        <v>12747</v>
      </c>
    </row>
    <row r="267" spans="1:8" ht="4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5">
      <c r="A269" s="127" t="str">
        <f t="shared" si="9"/>
        <v>CheckerJ60</v>
      </c>
      <c r="B269" s="127" t="s">
        <v>1483</v>
      </c>
      <c r="C269" s="127" t="s">
        <v>12795</v>
      </c>
      <c r="D269" s="127" t="s">
        <v>1729</v>
      </c>
      <c r="E269" s="249" t="s">
        <v>1730</v>
      </c>
      <c r="F269" s="246" t="s">
        <v>1731</v>
      </c>
      <c r="G269" s="254" t="s">
        <v>1732</v>
      </c>
      <c r="H269" s="297" t="s">
        <v>1733</v>
      </c>
    </row>
    <row r="270" spans="1:8" ht="15" hidden="1">
      <c r="A270" s="127" t="str">
        <f t="shared" si="9"/>
        <v>CheckerJ58</v>
      </c>
      <c r="B270" s="127" t="s">
        <v>1483</v>
      </c>
      <c r="C270" s="127" t="s">
        <v>1722</v>
      </c>
      <c r="G270"/>
      <c r="H270" s="297"/>
    </row>
    <row r="271" spans="1:8" ht="15" hidden="1">
      <c r="A271" s="127" t="str">
        <f t="shared" si="9"/>
        <v>CheckerJ59</v>
      </c>
      <c r="B271" s="127" t="s">
        <v>1483</v>
      </c>
      <c r="C271" s="127" t="s">
        <v>1728</v>
      </c>
      <c r="G271"/>
      <c r="H271" s="297"/>
    </row>
    <row r="272" spans="1:8" ht="45">
      <c r="A272" s="127" t="str">
        <f t="shared" si="9"/>
        <v>CheckerJ61</v>
      </c>
      <c r="B272" s="127" t="s">
        <v>1483</v>
      </c>
      <c r="C272" s="127" t="s">
        <v>1739</v>
      </c>
      <c r="D272" s="127" t="s">
        <v>1734</v>
      </c>
      <c r="E272" s="249" t="s">
        <v>1735</v>
      </c>
      <c r="F272" s="246" t="s">
        <v>1736</v>
      </c>
      <c r="G272" s="254" t="s">
        <v>1737</v>
      </c>
      <c r="H272" s="297" t="s">
        <v>1738</v>
      </c>
    </row>
    <row r="273" spans="1:8" ht="15">
      <c r="A273" s="127" t="str">
        <f t="shared" si="9"/>
        <v>Checker</v>
      </c>
      <c r="B273" s="127" t="s">
        <v>1483</v>
      </c>
      <c r="D273" s="127" t="s">
        <v>1740</v>
      </c>
      <c r="E273" s="245" t="s">
        <v>1741</v>
      </c>
      <c r="F273" s="286" t="s">
        <v>1742</v>
      </c>
      <c r="G273" s="127" t="s">
        <v>1743</v>
      </c>
      <c r="H273" s="297" t="s">
        <v>1744</v>
      </c>
    </row>
    <row r="274" spans="1:8" ht="15">
      <c r="A274" s="127" t="str">
        <f t="shared" si="9"/>
        <v>Checker</v>
      </c>
      <c r="B274" s="127" t="s">
        <v>1483</v>
      </c>
      <c r="D274" s="127" t="s">
        <v>1740</v>
      </c>
      <c r="E274" s="245" t="s">
        <v>1741</v>
      </c>
      <c r="F274" s="286" t="s">
        <v>1742</v>
      </c>
      <c r="G274" s="127" t="s">
        <v>1743</v>
      </c>
      <c r="H274" s="297" t="s">
        <v>1744</v>
      </c>
    </row>
    <row r="275" spans="1:8" ht="15">
      <c r="A275" s="127" t="str">
        <f t="shared" si="9"/>
        <v>Checker</v>
      </c>
      <c r="B275" s="127" t="s">
        <v>1483</v>
      </c>
      <c r="F275" s="286"/>
      <c r="G275"/>
      <c r="H275" s="297"/>
    </row>
    <row r="276" spans="1:8" ht="15">
      <c r="A276" s="127" t="str">
        <f t="shared" si="9"/>
        <v>Checker</v>
      </c>
      <c r="B276" s="127" t="s">
        <v>1483</v>
      </c>
      <c r="F276" s="286"/>
      <c r="G276"/>
      <c r="H276" s="297"/>
    </row>
    <row r="277" spans="1:8" ht="60">
      <c r="A277" s="127" t="str">
        <f t="shared" ref="A277:A282" si="11">B277&amp;C277</f>
        <v>CheckerL57</v>
      </c>
      <c r="B277" s="127" t="s">
        <v>1483</v>
      </c>
      <c r="C277" s="127" t="s">
        <v>1745</v>
      </c>
      <c r="D277" s="127" t="s">
        <v>1746</v>
      </c>
      <c r="E277" s="245" t="s">
        <v>1741</v>
      </c>
      <c r="F277" s="287" t="s">
        <v>1742</v>
      </c>
      <c r="G277" s="127" t="s">
        <v>1747</v>
      </c>
      <c r="H277" s="297" t="s">
        <v>1748</v>
      </c>
    </row>
    <row r="278" spans="1:8" ht="45">
      <c r="A278" s="127" t="str">
        <f t="shared" si="11"/>
        <v>Product ListA1</v>
      </c>
      <c r="B278" s="127" t="s">
        <v>59</v>
      </c>
      <c r="C278" s="127" t="s">
        <v>390</v>
      </c>
      <c r="D278" s="145" t="s">
        <v>1749</v>
      </c>
      <c r="E278" s="288" t="s">
        <v>1750</v>
      </c>
      <c r="F278" s="289" t="s">
        <v>1751</v>
      </c>
      <c r="G278" s="290" t="s">
        <v>1752</v>
      </c>
      <c r="H278" s="297" t="s">
        <v>1753</v>
      </c>
    </row>
    <row r="279" spans="1:8" ht="15">
      <c r="A279" s="127" t="str">
        <f t="shared" si="11"/>
        <v>Product ListB5</v>
      </c>
      <c r="B279" s="127" t="s">
        <v>59</v>
      </c>
      <c r="C279" s="127" t="s">
        <v>801</v>
      </c>
      <c r="D279" s="145" t="s">
        <v>1754</v>
      </c>
      <c r="E279" s="288" t="s">
        <v>1755</v>
      </c>
      <c r="F279" s="246" t="s">
        <v>1756</v>
      </c>
      <c r="G279" s="145" t="s">
        <v>1757</v>
      </c>
      <c r="H279" s="297" t="s">
        <v>1758</v>
      </c>
    </row>
    <row r="280" spans="1:8" ht="15">
      <c r="A280" s="127" t="str">
        <f t="shared" si="11"/>
        <v>Product ListC5</v>
      </c>
      <c r="B280" s="127" t="s">
        <v>59</v>
      </c>
      <c r="C280" s="127" t="s">
        <v>917</v>
      </c>
      <c r="D280" s="145" t="s">
        <v>1759</v>
      </c>
      <c r="E280" s="288" t="s">
        <v>1760</v>
      </c>
      <c r="F280" s="246" t="s">
        <v>1761</v>
      </c>
      <c r="G280" s="145" t="s">
        <v>1762</v>
      </c>
      <c r="H280" s="297" t="s">
        <v>1763</v>
      </c>
    </row>
    <row r="281" spans="1:8" ht="15">
      <c r="A281" s="127" t="str">
        <f t="shared" si="11"/>
        <v>Product ListD5</v>
      </c>
      <c r="B281" s="127" t="s">
        <v>59</v>
      </c>
      <c r="C281" s="127" t="s">
        <v>1764</v>
      </c>
      <c r="D281" s="145" t="s">
        <v>1258</v>
      </c>
      <c r="E281" s="288" t="s">
        <v>1505</v>
      </c>
      <c r="F281" s="246" t="s">
        <v>1260</v>
      </c>
      <c r="G281" s="145" t="s">
        <v>1261</v>
      </c>
      <c r="H281" s="297" t="s">
        <v>1262</v>
      </c>
    </row>
    <row r="282" spans="1:8" ht="30">
      <c r="A282" s="127" t="str">
        <f t="shared" si="11"/>
        <v>GeneralCpy</v>
      </c>
      <c r="B282" s="127" t="s">
        <v>1765</v>
      </c>
      <c r="C282" s="127" t="s">
        <v>1766</v>
      </c>
      <c r="D282" s="127" t="s">
        <v>12789</v>
      </c>
      <c r="E282" s="245" t="s">
        <v>12790</v>
      </c>
      <c r="F282" s="246" t="s">
        <v>12791</v>
      </c>
      <c r="G282" s="127" t="s">
        <v>12792</v>
      </c>
      <c r="H282" s="297" t="s">
        <v>12793</v>
      </c>
    </row>
    <row r="283" spans="1:8" ht="15">
      <c r="A283" s="127" t="s">
        <v>1767</v>
      </c>
      <c r="B283" s="127" t="s">
        <v>1765</v>
      </c>
      <c r="G283"/>
      <c r="H283" s="297"/>
    </row>
    <row r="284" spans="1:8">
      <c r="G284"/>
    </row>
    <row r="285" spans="1:8" ht="90">
      <c r="A285" s="127" t="s">
        <v>1258</v>
      </c>
      <c r="D285" s="127" t="s">
        <v>1768</v>
      </c>
      <c r="E285" s="245" t="s">
        <v>1769</v>
      </c>
      <c r="F285" s="246" t="s">
        <v>1770</v>
      </c>
      <c r="G285" s="127" t="s">
        <v>1771</v>
      </c>
      <c r="H285" s="144" t="s">
        <v>1772</v>
      </c>
    </row>
    <row r="286" spans="1:8" ht="30">
      <c r="A286" s="127" t="s">
        <v>1258</v>
      </c>
      <c r="D286" s="127" t="s">
        <v>1773</v>
      </c>
      <c r="E286" s="245" t="s">
        <v>1774</v>
      </c>
      <c r="F286" s="246" t="s">
        <v>1775</v>
      </c>
      <c r="G286" s="128" t="s">
        <v>1776</v>
      </c>
      <c r="H286" s="297" t="s">
        <v>1777</v>
      </c>
    </row>
    <row r="287" spans="1:8" ht="30">
      <c r="A287" s="127" t="s">
        <v>1258</v>
      </c>
      <c r="D287" s="127" t="s">
        <v>1778</v>
      </c>
      <c r="E287" s="245" t="s">
        <v>1779</v>
      </c>
      <c r="F287" s="246" t="s">
        <v>1780</v>
      </c>
      <c r="G287" s="128" t="s">
        <v>1781</v>
      </c>
      <c r="H287" s="297" t="s">
        <v>1782</v>
      </c>
    </row>
    <row r="288" spans="1:8" ht="75">
      <c r="A288" s="127" t="s">
        <v>1258</v>
      </c>
      <c r="D288" s="127" t="s">
        <v>1783</v>
      </c>
      <c r="E288" s="245" t="s">
        <v>1784</v>
      </c>
      <c r="F288" s="246" t="s">
        <v>1785</v>
      </c>
      <c r="G288" s="128" t="s">
        <v>1786</v>
      </c>
      <c r="H288" s="297" t="s">
        <v>1787</v>
      </c>
    </row>
    <row r="289" spans="1:8" ht="30">
      <c r="A289" s="127" t="s">
        <v>1258</v>
      </c>
      <c r="D289" s="127" t="s">
        <v>1788</v>
      </c>
      <c r="E289" s="245" t="s">
        <v>1789</v>
      </c>
      <c r="F289" s="246" t="s">
        <v>1790</v>
      </c>
      <c r="G289" s="128" t="s">
        <v>1791</v>
      </c>
      <c r="H289" s="297" t="s">
        <v>1792</v>
      </c>
    </row>
    <row r="290" spans="1:8" ht="30">
      <c r="A290" s="127" t="s">
        <v>1258</v>
      </c>
      <c r="D290" s="127" t="s">
        <v>1793</v>
      </c>
      <c r="E290" s="245" t="s">
        <v>1794</v>
      </c>
      <c r="F290" s="246" t="s">
        <v>1795</v>
      </c>
      <c r="G290" s="128" t="s">
        <v>1796</v>
      </c>
      <c r="H290" s="297" t="s">
        <v>1797</v>
      </c>
    </row>
    <row r="291" spans="1:8" ht="7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389D6646-0F54-A841-AA33-6C70F0DF33EF}"/>
    </customSheetView>
    <customSheetView guid="{4BDF1A28-30D5-449D-B20E-D6C97EF9FAE1}" showAutoFilter="1">
      <selection activeCell="C174" sqref="C174"/>
      <pageMargins left="0" right="0" top="0" bottom="0" header="0" footer="0"/>
      <pageSetup paperSize="9" orientation="portrait"/>
      <autoFilter ref="B1:N1" xr:uid="{A25B93FA-C608-F742-B347-F29AA93AB7A5}"/>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2023-10-27T18:55:38Z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